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atsaukset\muut\Maakunnat 2021\"/>
    </mc:Choice>
  </mc:AlternateContent>
  <bookViews>
    <workbookView xWindow="0" yWindow="0" windowWidth="28800" windowHeight="13500"/>
  </bookViews>
  <sheets>
    <sheet name="Taulu 1 vienti" sheetId="2" r:id="rId1"/>
    <sheet name="Taulu 2 tuonti" sheetId="3" r:id="rId2"/>
    <sheet name="Taulu 3 vienti" sheetId="4" r:id="rId3"/>
    <sheet name="Taulu 4 tuonti" sheetId="5" r:id="rId4"/>
    <sheet name="Taulu 5 vienti" sheetId="6" r:id="rId5"/>
    <sheet name="Taulu 6 tuonti" sheetId="7" r:id="rId6"/>
    <sheet name="Taulu 7 vienti" sheetId="8" r:id="rId7"/>
    <sheet name="Taulu 8 tuonti" sheetId="9" r:id="rId8"/>
  </sheets>
  <definedNames>
    <definedName name="KOE5_OS1" localSheetId="1">#REF!</definedName>
    <definedName name="KOE5_OS1" localSheetId="3">#REF!</definedName>
    <definedName name="KOE5_OS1" localSheetId="5">#REF!</definedName>
    <definedName name="KOE5_OS1" localSheetId="7">#REF!</definedName>
    <definedName name="KOE5_OS1">#REF!</definedName>
    <definedName name="LKMSUM_VIE2014">#REF!</definedName>
    <definedName name="OTYSUM_VIE2013">#REF!</definedName>
    <definedName name="OTYSUM_VIE2014">#REF!</definedName>
    <definedName name="TOLSUM_VIE2013">#REF!</definedName>
    <definedName name="TOLSUM_VIE2014">#REF!</definedName>
    <definedName name="VIE_OS4" localSheetId="1">#REF!</definedName>
    <definedName name="VIE_OS4" localSheetId="3">#REF!</definedName>
    <definedName name="VIE_OS4" localSheetId="5">#REF!</definedName>
    <definedName name="VIE_OS4" localSheetId="7">#REF!</definedName>
    <definedName name="VIE_OS4">#REF!</definedName>
    <definedName name="VIE_PUUTT_SUM" localSheetId="1">#REF!</definedName>
    <definedName name="VIE_PUUTT_SUM" localSheetId="3">#REF!</definedName>
    <definedName name="VIE_PUUTT_SUM" localSheetId="5">#REF!</definedName>
    <definedName name="VIE_PUUTT_SUM" localSheetId="7">#REF!</definedName>
    <definedName name="VIE_PUUTT_S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7" i="2"/>
  <c r="G28" i="2"/>
  <c r="G27" i="3" l="1"/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C28" i="3" l="1"/>
  <c r="E28" i="3"/>
  <c r="G29" i="8"/>
  <c r="D29" i="8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G29" i="9" l="1"/>
  <c r="D29" i="9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H18" i="3"/>
  <c r="F18" i="3"/>
  <c r="I17" i="3"/>
  <c r="F17" i="3"/>
  <c r="I16" i="3"/>
  <c r="F16" i="3"/>
  <c r="I15" i="3"/>
  <c r="F15" i="3"/>
  <c r="I14" i="3"/>
  <c r="H14" i="3"/>
  <c r="F14" i="3"/>
  <c r="I13" i="3"/>
  <c r="F13" i="3"/>
  <c r="I12" i="3"/>
  <c r="F12" i="3"/>
  <c r="I11" i="3"/>
  <c r="F11" i="3"/>
  <c r="I10" i="3"/>
  <c r="H10" i="3"/>
  <c r="F10" i="3"/>
  <c r="I9" i="3"/>
  <c r="F9" i="3"/>
  <c r="I8" i="3"/>
  <c r="F8" i="3"/>
  <c r="I28" i="2"/>
  <c r="I27" i="2"/>
  <c r="H27" i="2"/>
  <c r="F27" i="2"/>
  <c r="I26" i="2"/>
  <c r="H26" i="2"/>
  <c r="F26" i="2"/>
  <c r="I25" i="2"/>
  <c r="H25" i="2"/>
  <c r="F25" i="2"/>
  <c r="I24" i="2"/>
  <c r="H24" i="2"/>
  <c r="F24" i="2"/>
  <c r="I23" i="2"/>
  <c r="H23" i="2"/>
  <c r="F23" i="2"/>
  <c r="I22" i="2"/>
  <c r="H22" i="2"/>
  <c r="F22" i="2"/>
  <c r="I21" i="2"/>
  <c r="H21" i="2"/>
  <c r="F21" i="2"/>
  <c r="I20" i="2"/>
  <c r="H20" i="2"/>
  <c r="F20" i="2"/>
  <c r="I19" i="2"/>
  <c r="H19" i="2"/>
  <c r="F19" i="2"/>
  <c r="I18" i="2"/>
  <c r="H18" i="2"/>
  <c r="F18" i="2"/>
  <c r="I17" i="2"/>
  <c r="H17" i="2"/>
  <c r="F17" i="2"/>
  <c r="I16" i="2"/>
  <c r="H16" i="2"/>
  <c r="F16" i="2"/>
  <c r="I15" i="2"/>
  <c r="H15" i="2"/>
  <c r="F15" i="2"/>
  <c r="I14" i="2"/>
  <c r="H14" i="2"/>
  <c r="F14" i="2"/>
  <c r="I13" i="2"/>
  <c r="H13" i="2"/>
  <c r="F13" i="2"/>
  <c r="I12" i="2"/>
  <c r="H12" i="2"/>
  <c r="F12" i="2"/>
  <c r="I11" i="2"/>
  <c r="H11" i="2"/>
  <c r="F11" i="2"/>
  <c r="I10" i="2"/>
  <c r="H10" i="2"/>
  <c r="F10" i="2"/>
  <c r="I9" i="2"/>
  <c r="H9" i="2"/>
  <c r="F9" i="2"/>
  <c r="I8" i="2"/>
  <c r="H8" i="2"/>
  <c r="F8" i="2"/>
  <c r="H26" i="3" l="1"/>
  <c r="H22" i="3"/>
  <c r="H28" i="2"/>
  <c r="H8" i="3"/>
  <c r="H12" i="3"/>
  <c r="H16" i="3"/>
  <c r="H9" i="3"/>
  <c r="H13" i="3"/>
  <c r="H17" i="3"/>
  <c r="H21" i="3"/>
  <c r="H25" i="3"/>
  <c r="H11" i="3"/>
  <c r="H15" i="3"/>
  <c r="H19" i="3"/>
  <c r="H23" i="3"/>
  <c r="H27" i="3"/>
  <c r="H20" i="3"/>
  <c r="H24" i="3"/>
  <c r="F28" i="2"/>
  <c r="H28" i="3" l="1"/>
</calcChain>
</file>

<file path=xl/sharedStrings.xml><?xml version="1.0" encoding="utf-8"?>
<sst xmlns="http://schemas.openxmlformats.org/spreadsheetml/2006/main" count="444" uniqueCount="75">
  <si>
    <t>Vienti</t>
  </si>
  <si>
    <t>Osuus</t>
  </si>
  <si>
    <t>Muutos</t>
  </si>
  <si>
    <t>Maakunta - Landskap</t>
  </si>
  <si>
    <t>Export</t>
  </si>
  <si>
    <t>Andel</t>
  </si>
  <si>
    <t>Förändring</t>
  </si>
  <si>
    <t>milj. e</t>
  </si>
  <si>
    <t>%</t>
  </si>
  <si>
    <t>Uusimaa - Nyland</t>
  </si>
  <si>
    <t>Varsinais-Suomi - Egentliga Finland</t>
  </si>
  <si>
    <t>Satakunta - Satakunta</t>
  </si>
  <si>
    <t>Kanta-Häme - Egentliga Tavastland</t>
  </si>
  <si>
    <t>Pirkanmaa - Birkaland</t>
  </si>
  <si>
    <t>Päijät-Häme - Päijänne-Tavastland</t>
  </si>
  <si>
    <t>Kymenlaakso - Kymmenedalen</t>
  </si>
  <si>
    <t>Etelä-Karjala - Södra Karelen</t>
  </si>
  <si>
    <t>Etelä-Savo - Södra Savolax</t>
  </si>
  <si>
    <t>Pohjois-Savo - Norra Savolax</t>
  </si>
  <si>
    <t>Pohjois-Karjala - Norra Karelen</t>
  </si>
  <si>
    <t>Keski-Suomi - Mellersta Finland</t>
  </si>
  <si>
    <t>Etelä-Pohjanmaa - Södra Österbotten</t>
  </si>
  <si>
    <t>Pohjanmaa - Österbotten</t>
  </si>
  <si>
    <t>Keski-Pohjanmaa - Mellersta Österbotten</t>
  </si>
  <si>
    <t>Pohjois-Pohjanmaa - Norra Österbotten</t>
  </si>
  <si>
    <t>Kainuu - Kajanaland</t>
  </si>
  <si>
    <t>Lappi - Lappland</t>
  </si>
  <si>
    <t>Ahvenanmaa - Åland</t>
  </si>
  <si>
    <t>Tuntematon - Okänd</t>
  </si>
  <si>
    <t>Yhteensä - Totalt</t>
  </si>
  <si>
    <t>Tuonti</t>
  </si>
  <si>
    <t>Import</t>
  </si>
  <si>
    <t xml:space="preserve"> Osuudet toimialoittain</t>
  </si>
  <si>
    <t>Teollisuus</t>
  </si>
  <si>
    <t>Kauppa</t>
  </si>
  <si>
    <t>Muut</t>
  </si>
  <si>
    <t>Industri</t>
  </si>
  <si>
    <t>Handel</t>
  </si>
  <si>
    <t>Andra</t>
  </si>
  <si>
    <t>Utlands-
ägd</t>
  </si>
  <si>
    <t>Stat eller
 kommun</t>
  </si>
  <si>
    <t>Privat
 inhemsk</t>
  </si>
  <si>
    <t>Stat eller 
kommun</t>
  </si>
  <si>
    <t>Privat 
inhemsk</t>
  </si>
  <si>
    <t>Ulkomaalais-
omisteinen</t>
  </si>
  <si>
    <t>Valtio tai
 kunta</t>
  </si>
  <si>
    <t>Yksityinen
 kotimainen</t>
  </si>
  <si>
    <t>Vienti
Export</t>
  </si>
  <si>
    <t>Tuonti
Import</t>
  </si>
  <si>
    <t>Valtio tai 
kunta</t>
  </si>
  <si>
    <t>Yhteensä</t>
  </si>
  <si>
    <t>Ulkokauppa</t>
  </si>
  <si>
    <t>Total</t>
  </si>
  <si>
    <t>Externhandel</t>
  </si>
  <si>
    <t>lkm</t>
  </si>
  <si>
    <t>antal</t>
  </si>
  <si>
    <t>*Yritysten toimipaikat, joiden tavaroiden ulkomaankaupan arvo oli yli 5000 euroa tarkasteluajanjaksolla.</t>
  </si>
  <si>
    <t xml:space="preserve">Ulkokaupalla tarkoitetaan EU-alueen ulkopuolelle suuntautuvaa kauppaa. </t>
  </si>
  <si>
    <t>Externhandel är handel med icke-EU-länder.</t>
  </si>
  <si>
    <t>Taulu 1. Viennin arvot maakunnittain vuosina 2019 − 2021</t>
  </si>
  <si>
    <t>Tabell 1. Export efter landskap åren 2019 − 2021</t>
  </si>
  <si>
    <t>Taulu 2. Tuonnin arvot maakunnittain vuosina 2019 − 2021</t>
  </si>
  <si>
    <t>Tabell 2. Import efter landskap åren 2019 − 2021</t>
  </si>
  <si>
    <t>Taulu 3. Toimialojen osuudet (%) viennistä maakunnittain vuosina 2019 − 2021</t>
  </si>
  <si>
    <t>Tabell 3. Export efter landskap åre 2019 − 2021, andel (%) efter näringsgren</t>
  </si>
  <si>
    <t>Taulu 5. Omistajatyyppien osuudet (%) viennistä maakunnittain 2019 − 2021</t>
  </si>
  <si>
    <t>Tabell 5. Export efter landskap åren 2019 − 2021, andel (%) efter ägartyp</t>
  </si>
  <si>
    <t>Taulu 7. Yritysten toimipaikkojen* lukumäärät viennissä maakunnittain 2019 − 2021 (kauppa yhteensä ja ulkokauppa)</t>
  </si>
  <si>
    <t>Tabell 7. Export efter landskap åren 2019 − 2021, antal företag* (totalhandel samt externhandel)</t>
  </si>
  <si>
    <t>Taulu 8. Yritysten toimipaikkojen* lukumäärät tuonnissa maakunnittain 2019 − 2021 (kauppa yhteensä ja ulkokauppa)</t>
  </si>
  <si>
    <t>Tabell 8. Import efter landskap åren 2019 − 2021, antal företag* (totalhandel samt externhandel)</t>
  </si>
  <si>
    <t>Taulu 6. Omistajatyyppien osuudet (%) tuonnista maakunnittain 2019 − 2021</t>
  </si>
  <si>
    <t>Tabell 6. Import efter landskap åren 2019 − 2021, andel (%) efter ägartyp</t>
  </si>
  <si>
    <t>Taulu 4. Toimialojen osuudet (%) tuonnista maakunnittain vuosina 2019 − 2021</t>
  </si>
  <si>
    <t>Tabell 4. Import efter landskap åren 2019 − 2021, andel (%) efter näringsgren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</si>
</sst>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i/>
      <sz val="9"/>
      <name val="Arial"/>
      <family val="2"/>
    </font>
    <font>
      <sz val="9"/>
      <name val="As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1" applyFont="1" applyFill="1"/>
    <xf numFmtId="3" fontId="3" fillId="0" borderId="0" xfId="1" applyNumberFormat="1" applyFont="1"/>
    <xf numFmtId="0" fontId="3" fillId="0" borderId="0" xfId="1" applyFont="1"/>
    <xf numFmtId="0" fontId="3" fillId="0" borderId="0" xfId="1" applyFont="1" applyFill="1"/>
    <xf numFmtId="0" fontId="4" fillId="0" borderId="1" xfId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left"/>
    </xf>
    <xf numFmtId="1" fontId="4" fillId="0" borderId="3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left"/>
    </xf>
    <xf numFmtId="0" fontId="5" fillId="0" borderId="5" xfId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/>
    <xf numFmtId="3" fontId="5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0" fontId="5" fillId="0" borderId="12" xfId="1" applyFont="1" applyFill="1" applyBorder="1" applyAlignment="1"/>
    <xf numFmtId="3" fontId="5" fillId="0" borderId="13" xfId="1" applyNumberFormat="1" applyFont="1" applyFill="1" applyBorder="1" applyAlignment="1"/>
    <xf numFmtId="164" fontId="5" fillId="0" borderId="13" xfId="1" applyNumberFormat="1" applyFont="1" applyFill="1" applyBorder="1" applyAlignment="1"/>
    <xf numFmtId="3" fontId="5" fillId="0" borderId="14" xfId="1" applyNumberFormat="1" applyFont="1" applyFill="1" applyBorder="1" applyAlignment="1"/>
    <xf numFmtId="3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3" fontId="5" fillId="0" borderId="6" xfId="1" applyNumberFormat="1" applyFont="1" applyFill="1" applyBorder="1" applyAlignment="1"/>
    <xf numFmtId="0" fontId="5" fillId="0" borderId="16" xfId="1" applyFont="1" applyFill="1" applyBorder="1" applyAlignment="1"/>
    <xf numFmtId="3" fontId="5" fillId="0" borderId="2" xfId="1" applyNumberFormat="1" applyFont="1" applyFill="1" applyBorder="1" applyAlignment="1"/>
    <xf numFmtId="164" fontId="5" fillId="0" borderId="2" xfId="1" applyNumberFormat="1" applyFont="1" applyFill="1" applyBorder="1" applyAlignment="1"/>
    <xf numFmtId="3" fontId="5" fillId="0" borderId="3" xfId="1" applyNumberFormat="1" applyFont="1" applyFill="1" applyBorder="1" applyAlignment="1"/>
    <xf numFmtId="3" fontId="1" fillId="0" borderId="0" xfId="1" applyNumberFormat="1"/>
    <xf numFmtId="0" fontId="1" fillId="0" borderId="0" xfId="1"/>
    <xf numFmtId="0" fontId="1" fillId="0" borderId="0" xfId="1" applyFill="1"/>
    <xf numFmtId="0" fontId="6" fillId="0" borderId="1" xfId="1" applyFont="1" applyFill="1" applyBorder="1" applyAlignment="1">
      <alignment horizontal="center"/>
    </xf>
    <xf numFmtId="1" fontId="7" fillId="0" borderId="3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left"/>
    </xf>
    <xf numFmtId="1" fontId="7" fillId="0" borderId="2" xfId="1" applyNumberFormat="1" applyFont="1" applyFill="1" applyBorder="1" applyAlignment="1">
      <alignment horizontal="right"/>
    </xf>
    <xf numFmtId="0" fontId="3" fillId="0" borderId="5" xfId="1" applyFont="1" applyFill="1" applyBorder="1" applyAlignment="1"/>
    <xf numFmtId="3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0" fontId="3" fillId="0" borderId="8" xfId="1" applyFont="1" applyFill="1" applyBorder="1" applyAlignment="1"/>
    <xf numFmtId="3" fontId="3" fillId="0" borderId="9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/>
    </xf>
    <xf numFmtId="0" fontId="3" fillId="0" borderId="12" xfId="1" applyFont="1" applyFill="1" applyBorder="1" applyAlignment="1"/>
    <xf numFmtId="3" fontId="3" fillId="0" borderId="13" xfId="1" applyNumberFormat="1" applyFont="1" applyFill="1" applyBorder="1" applyAlignment="1"/>
    <xf numFmtId="164" fontId="3" fillId="0" borderId="13" xfId="1" applyNumberFormat="1" applyFont="1" applyFill="1" applyBorder="1" applyAlignment="1"/>
    <xf numFmtId="3" fontId="3" fillId="0" borderId="14" xfId="1" applyNumberFormat="1" applyFont="1" applyFill="1" applyBorder="1" applyAlignment="1"/>
    <xf numFmtId="3" fontId="8" fillId="0" borderId="0" xfId="1" applyNumberFormat="1" applyFont="1"/>
    <xf numFmtId="1" fontId="1" fillId="0" borderId="0" xfId="1" applyNumberFormat="1"/>
    <xf numFmtId="0" fontId="2" fillId="0" borderId="0" xfId="2" applyFont="1"/>
    <xf numFmtId="0" fontId="1" fillId="0" borderId="0" xfId="2" applyFont="1" applyFill="1"/>
    <xf numFmtId="0" fontId="3" fillId="0" borderId="0" xfId="2"/>
    <xf numFmtId="0" fontId="3" fillId="0" borderId="0" xfId="2" applyFill="1"/>
    <xf numFmtId="0" fontId="9" fillId="0" borderId="0" xfId="2" applyFont="1" applyFill="1" applyBorder="1" applyAlignment="1">
      <alignment horizontal="left"/>
    </xf>
    <xf numFmtId="0" fontId="3" fillId="0" borderId="21" xfId="2" applyFill="1" applyBorder="1" applyAlignment="1"/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3" fillId="0" borderId="6" xfId="2" applyFill="1" applyBorder="1" applyAlignment="1"/>
    <xf numFmtId="3" fontId="9" fillId="0" borderId="6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7" xfId="2" applyFont="1" applyFill="1" applyBorder="1" applyAlignment="1">
      <alignment horizontal="right"/>
    </xf>
    <xf numFmtId="0" fontId="3" fillId="0" borderId="6" xfId="2" applyBorder="1"/>
    <xf numFmtId="0" fontId="3" fillId="0" borderId="10" xfId="2" applyFill="1" applyBorder="1" applyAlignment="1"/>
    <xf numFmtId="0" fontId="9" fillId="0" borderId="10" xfId="2" applyFont="1" applyFill="1" applyBorder="1" applyAlignment="1">
      <alignment horizontal="right"/>
    </xf>
    <xf numFmtId="0" fontId="9" fillId="0" borderId="9" xfId="2" applyFont="1" applyFill="1" applyBorder="1" applyAlignment="1">
      <alignment horizontal="right"/>
    </xf>
    <xf numFmtId="0" fontId="9" fillId="0" borderId="11" xfId="2" applyFont="1" applyFill="1" applyBorder="1" applyAlignment="1">
      <alignment horizontal="right"/>
    </xf>
    <xf numFmtId="0" fontId="3" fillId="0" borderId="14" xfId="2" applyFill="1" applyBorder="1" applyAlignment="1"/>
    <xf numFmtId="3" fontId="10" fillId="0" borderId="14" xfId="2" applyNumberFormat="1" applyFont="1" applyFill="1" applyBorder="1" applyAlignment="1"/>
    <xf numFmtId="3" fontId="10" fillId="0" borderId="13" xfId="2" applyNumberFormat="1" applyFont="1" applyFill="1" applyBorder="1" applyAlignment="1"/>
    <xf numFmtId="164" fontId="10" fillId="0" borderId="13" xfId="3" applyNumberFormat="1" applyFont="1" applyFill="1" applyBorder="1" applyAlignment="1"/>
    <xf numFmtId="164" fontId="10" fillId="0" borderId="15" xfId="3" applyNumberFormat="1" applyFont="1" applyFill="1" applyBorder="1" applyAlignment="1"/>
    <xf numFmtId="0" fontId="9" fillId="0" borderId="19" xfId="2" applyFont="1" applyFill="1" applyBorder="1" applyAlignment="1">
      <alignment horizontal="left"/>
    </xf>
    <xf numFmtId="3" fontId="10" fillId="0" borderId="19" xfId="2" applyNumberFormat="1" applyFont="1" applyFill="1" applyBorder="1" applyAlignment="1"/>
    <xf numFmtId="3" fontId="10" fillId="0" borderId="18" xfId="2" applyNumberFormat="1" applyFont="1" applyFill="1" applyBorder="1" applyAlignment="1"/>
    <xf numFmtId="164" fontId="10" fillId="0" borderId="18" xfId="3" applyNumberFormat="1" applyFont="1" applyFill="1" applyBorder="1" applyAlignment="1"/>
    <xf numFmtId="164" fontId="10" fillId="0" borderId="20" xfId="3" applyNumberFormat="1" applyFont="1" applyFill="1" applyBorder="1" applyAlignment="1"/>
    <xf numFmtId="0" fontId="9" fillId="0" borderId="0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12" fillId="0" borderId="19" xfId="2" applyFont="1" applyFill="1" applyBorder="1" applyAlignment="1">
      <alignment horizontal="left"/>
    </xf>
    <xf numFmtId="0" fontId="10" fillId="0" borderId="14" xfId="2" applyFont="1" applyFill="1" applyBorder="1" applyAlignment="1"/>
    <xf numFmtId="0" fontId="12" fillId="0" borderId="11" xfId="2" applyFont="1" applyFill="1" applyBorder="1" applyAlignment="1">
      <alignment horizontal="right"/>
    </xf>
    <xf numFmtId="0" fontId="12" fillId="0" borderId="9" xfId="2" applyFont="1" applyFill="1" applyBorder="1" applyAlignment="1">
      <alignment horizontal="right"/>
    </xf>
    <xf numFmtId="0" fontId="12" fillId="0" borderId="10" xfId="2" applyFont="1" applyFill="1" applyBorder="1" applyAlignment="1">
      <alignment horizontal="right"/>
    </xf>
    <xf numFmtId="0" fontId="10" fillId="0" borderId="10" xfId="2" applyFont="1" applyFill="1" applyBorder="1" applyAlignment="1"/>
    <xf numFmtId="0" fontId="12" fillId="0" borderId="7" xfId="2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right" wrapText="1"/>
    </xf>
    <xf numFmtId="3" fontId="12" fillId="0" borderId="6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6" xfId="2" applyFont="1" applyBorder="1"/>
    <xf numFmtId="3" fontId="12" fillId="0" borderId="6" xfId="2" applyNumberFormat="1" applyFont="1" applyFill="1" applyBorder="1" applyAlignment="1">
      <alignment horizontal="right" wrapText="1"/>
    </xf>
    <xf numFmtId="3" fontId="12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/>
    <xf numFmtId="0" fontId="7" fillId="0" borderId="3" xfId="2" quotePrefix="1" applyFont="1" applyFill="1" applyBorder="1" applyAlignment="1">
      <alignment horizontal="right"/>
    </xf>
    <xf numFmtId="0" fontId="3" fillId="0" borderId="1" xfId="2" applyFill="1" applyBorder="1" applyAlignment="1"/>
    <xf numFmtId="0" fontId="7" fillId="0" borderId="2" xfId="2" quotePrefix="1" applyFont="1" applyFill="1" applyBorder="1" applyAlignment="1">
      <alignment horizontal="right"/>
    </xf>
    <xf numFmtId="0" fontId="10" fillId="0" borderId="5" xfId="2" applyFont="1" applyFill="1" applyBorder="1" applyAlignment="1"/>
    <xf numFmtId="0" fontId="12" fillId="0" borderId="0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10" fillId="0" borderId="5" xfId="2" applyFont="1" applyBorder="1"/>
    <xf numFmtId="0" fontId="10" fillId="0" borderId="8" xfId="2" applyFont="1" applyFill="1" applyBorder="1" applyAlignment="1"/>
    <xf numFmtId="0" fontId="10" fillId="0" borderId="12" xfId="2" applyFont="1" applyFill="1" applyBorder="1" applyAlignment="1"/>
    <xf numFmtId="0" fontId="12" fillId="0" borderId="17" xfId="2" applyFont="1" applyFill="1" applyBorder="1" applyAlignment="1">
      <alignment horizontal="left"/>
    </xf>
    <xf numFmtId="0" fontId="7" fillId="0" borderId="22" xfId="2" applyFont="1" applyFill="1" applyBorder="1" applyAlignment="1">
      <alignment horizontal="right"/>
    </xf>
    <xf numFmtId="0" fontId="7" fillId="0" borderId="23" xfId="2" applyFont="1" applyFill="1" applyBorder="1" applyAlignment="1">
      <alignment horizontal="right"/>
    </xf>
    <xf numFmtId="3" fontId="12" fillId="0" borderId="24" xfId="2" applyNumberFormat="1" applyFont="1" applyFill="1" applyBorder="1" applyAlignment="1">
      <alignment horizontal="right"/>
    </xf>
    <xf numFmtId="3" fontId="12" fillId="0" borderId="25" xfId="2" applyNumberFormat="1" applyFont="1" applyFill="1" applyBorder="1" applyAlignment="1">
      <alignment horizontal="right"/>
    </xf>
    <xf numFmtId="0" fontId="13" fillId="0" borderId="8" xfId="2" applyFont="1" applyFill="1" applyBorder="1" applyAlignment="1">
      <alignment horizontal="left"/>
    </xf>
    <xf numFmtId="0" fontId="10" fillId="0" borderId="9" xfId="2" applyFont="1" applyFill="1" applyBorder="1" applyAlignment="1">
      <alignment horizontal="right"/>
    </xf>
    <xf numFmtId="0" fontId="10" fillId="0" borderId="26" xfId="2" applyFont="1" applyFill="1" applyBorder="1" applyAlignment="1">
      <alignment horizontal="right"/>
    </xf>
    <xf numFmtId="0" fontId="10" fillId="0" borderId="27" xfId="2" applyFont="1" applyFill="1" applyBorder="1" applyAlignment="1">
      <alignment horizontal="right"/>
    </xf>
    <xf numFmtId="3" fontId="10" fillId="0" borderId="28" xfId="2" applyNumberFormat="1" applyFont="1" applyFill="1" applyBorder="1" applyAlignment="1"/>
    <xf numFmtId="3" fontId="10" fillId="0" borderId="29" xfId="2" applyNumberFormat="1" applyFont="1" applyFill="1" applyBorder="1" applyAlignment="1"/>
    <xf numFmtId="3" fontId="10" fillId="0" borderId="30" xfId="2" applyNumberFormat="1" applyFont="1" applyFill="1" applyBorder="1" applyAlignment="1"/>
    <xf numFmtId="3" fontId="10" fillId="0" borderId="31" xfId="2" applyNumberFormat="1" applyFont="1" applyFill="1" applyBorder="1" applyAlignment="1"/>
    <xf numFmtId="0" fontId="14" fillId="0" borderId="0" xfId="2" applyFont="1" applyFill="1" applyBorder="1" applyAlignment="1"/>
    <xf numFmtId="0" fontId="10" fillId="0" borderId="0" xfId="1" applyFont="1"/>
    <xf numFmtId="0" fontId="10" fillId="0" borderId="21" xfId="2" applyFont="1" applyFill="1" applyBorder="1" applyAlignment="1"/>
    <xf numFmtId="0" fontId="11" fillId="0" borderId="0" xfId="1" applyFont="1"/>
    <xf numFmtId="3" fontId="12" fillId="0" borderId="21" xfId="2" applyNumberFormat="1" applyFont="1" applyFill="1" applyBorder="1" applyAlignment="1">
      <alignment horizontal="right"/>
    </xf>
    <xf numFmtId="3" fontId="12" fillId="0" borderId="32" xfId="2" applyNumberFormat="1" applyFont="1" applyFill="1" applyBorder="1" applyAlignment="1">
      <alignment horizontal="right"/>
    </xf>
    <xf numFmtId="3" fontId="12" fillId="0" borderId="33" xfId="2" applyNumberFormat="1" applyFont="1" applyFill="1" applyBorder="1" applyAlignment="1">
      <alignment horizontal="right"/>
    </xf>
    <xf numFmtId="0" fontId="13" fillId="0" borderId="10" xfId="2" applyFont="1" applyFill="1" applyBorder="1" applyAlignment="1">
      <alignment horizontal="left"/>
    </xf>
    <xf numFmtId="0" fontId="10" fillId="0" borderId="10" xfId="2" applyFont="1" applyFill="1" applyBorder="1" applyAlignment="1">
      <alignment horizontal="right"/>
    </xf>
    <xf numFmtId="3" fontId="15" fillId="0" borderId="14" xfId="2" applyNumberFormat="1" applyFont="1" applyFill="1" applyBorder="1" applyAlignment="1"/>
    <xf numFmtId="164" fontId="15" fillId="0" borderId="13" xfId="3" applyNumberFormat="1" applyFont="1" applyFill="1" applyBorder="1" applyAlignment="1"/>
    <xf numFmtId="164" fontId="15" fillId="0" borderId="15" xfId="3" applyNumberFormat="1" applyFont="1" applyFill="1" applyBorder="1" applyAlignment="1"/>
    <xf numFmtId="3" fontId="15" fillId="0" borderId="13" xfId="2" applyNumberFormat="1" applyFont="1" applyFill="1" applyBorder="1" applyAlignment="1"/>
    <xf numFmtId="3" fontId="15" fillId="0" borderId="19" xfId="2" applyNumberFormat="1" applyFont="1" applyFill="1" applyBorder="1" applyAlignment="1"/>
    <xf numFmtId="164" fontId="15" fillId="0" borderId="18" xfId="3" applyNumberFormat="1" applyFont="1" applyFill="1" applyBorder="1" applyAlignment="1"/>
    <xf numFmtId="164" fontId="15" fillId="0" borderId="20" xfId="3" applyNumberFormat="1" applyFont="1" applyFill="1" applyBorder="1" applyAlignment="1"/>
    <xf numFmtId="3" fontId="15" fillId="0" borderId="18" xfId="2" applyNumberFormat="1" applyFont="1" applyFill="1" applyBorder="1" applyAlignment="1"/>
    <xf numFmtId="164" fontId="1" fillId="0" borderId="0" xfId="1" applyNumberFormat="1"/>
    <xf numFmtId="4" fontId="2" fillId="0" borderId="0" xfId="1" applyNumberFormat="1" applyFont="1"/>
    <xf numFmtId="164" fontId="3" fillId="0" borderId="0" xfId="1" applyNumberFormat="1" applyFont="1"/>
    <xf numFmtId="164" fontId="5" fillId="0" borderId="7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/>
    <xf numFmtId="164" fontId="5" fillId="0" borderId="7" xfId="1" applyNumberFormat="1" applyFont="1" applyFill="1" applyBorder="1" applyAlignment="1"/>
    <xf numFmtId="164" fontId="5" fillId="0" borderId="4" xfId="1" applyNumberFormat="1" applyFont="1" applyFill="1" applyBorder="1" applyAlignment="1"/>
    <xf numFmtId="164" fontId="3" fillId="0" borderId="7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5" xfId="1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12" fillId="0" borderId="7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2" fillId="0" borderId="7" xfId="2" applyFont="1" applyFill="1" applyBorder="1" applyAlignment="1">
      <alignment horizontal="left"/>
    </xf>
  </cellXfs>
  <cellStyles count="4">
    <cellStyle name="Normaali" xfId="0" builtinId="0"/>
    <cellStyle name="Normaali 2" xfId="1"/>
    <cellStyle name="Normaali 2 2" xfId="2"/>
    <cellStyle name="Prosentti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A3" sqref="A3"/>
    </sheetView>
  </sheetViews>
  <sheetFormatPr defaultRowHeight="12.75"/>
  <cols>
    <col min="1" max="1" width="34.7109375" style="3" customWidth="1"/>
    <col min="2" max="2" width="9.140625" style="2" customWidth="1"/>
    <col min="3" max="3" width="7" style="3" customWidth="1"/>
    <col min="4" max="4" width="9.140625" style="3"/>
    <col min="5" max="5" width="7" style="3" customWidth="1"/>
    <col min="6" max="6" width="10.7109375" style="141" customWidth="1"/>
    <col min="7" max="7" width="9.140625" style="3"/>
    <col min="8" max="8" width="7" style="3" customWidth="1"/>
    <col min="9" max="9" width="10.7109375" style="141" customWidth="1"/>
    <col min="10" max="256" width="9.140625" style="3"/>
    <col min="257" max="257" width="34.7109375" style="3" customWidth="1"/>
    <col min="258" max="258" width="9.140625" style="3" customWidth="1"/>
    <col min="259" max="259" width="7" style="3" customWidth="1"/>
    <col min="260" max="260" width="9.140625" style="3"/>
    <col min="261" max="261" width="7" style="3" customWidth="1"/>
    <col min="262" max="262" width="10.7109375" style="3" customWidth="1"/>
    <col min="263" max="263" width="9.140625" style="3"/>
    <col min="264" max="264" width="7" style="3" customWidth="1"/>
    <col min="265" max="265" width="10.7109375" style="3" customWidth="1"/>
    <col min="266" max="512" width="9.140625" style="3"/>
    <col min="513" max="513" width="34.7109375" style="3" customWidth="1"/>
    <col min="514" max="514" width="9.140625" style="3" customWidth="1"/>
    <col min="515" max="515" width="7" style="3" customWidth="1"/>
    <col min="516" max="516" width="9.140625" style="3"/>
    <col min="517" max="517" width="7" style="3" customWidth="1"/>
    <col min="518" max="518" width="10.7109375" style="3" customWidth="1"/>
    <col min="519" max="519" width="9.140625" style="3"/>
    <col min="520" max="520" width="7" style="3" customWidth="1"/>
    <col min="521" max="521" width="10.7109375" style="3" customWidth="1"/>
    <col min="522" max="768" width="9.140625" style="3"/>
    <col min="769" max="769" width="34.7109375" style="3" customWidth="1"/>
    <col min="770" max="770" width="9.140625" style="3" customWidth="1"/>
    <col min="771" max="771" width="7" style="3" customWidth="1"/>
    <col min="772" max="772" width="9.140625" style="3"/>
    <col min="773" max="773" width="7" style="3" customWidth="1"/>
    <col min="774" max="774" width="10.7109375" style="3" customWidth="1"/>
    <col min="775" max="775" width="9.140625" style="3"/>
    <col min="776" max="776" width="7" style="3" customWidth="1"/>
    <col min="777" max="777" width="10.7109375" style="3" customWidth="1"/>
    <col min="778" max="1024" width="9.140625" style="3"/>
    <col min="1025" max="1025" width="34.7109375" style="3" customWidth="1"/>
    <col min="1026" max="1026" width="9.140625" style="3" customWidth="1"/>
    <col min="1027" max="1027" width="7" style="3" customWidth="1"/>
    <col min="1028" max="1028" width="9.140625" style="3"/>
    <col min="1029" max="1029" width="7" style="3" customWidth="1"/>
    <col min="1030" max="1030" width="10.7109375" style="3" customWidth="1"/>
    <col min="1031" max="1031" width="9.140625" style="3"/>
    <col min="1032" max="1032" width="7" style="3" customWidth="1"/>
    <col min="1033" max="1033" width="10.7109375" style="3" customWidth="1"/>
    <col min="1034" max="1280" width="9.140625" style="3"/>
    <col min="1281" max="1281" width="34.7109375" style="3" customWidth="1"/>
    <col min="1282" max="1282" width="9.140625" style="3" customWidth="1"/>
    <col min="1283" max="1283" width="7" style="3" customWidth="1"/>
    <col min="1284" max="1284" width="9.140625" style="3"/>
    <col min="1285" max="1285" width="7" style="3" customWidth="1"/>
    <col min="1286" max="1286" width="10.7109375" style="3" customWidth="1"/>
    <col min="1287" max="1287" width="9.140625" style="3"/>
    <col min="1288" max="1288" width="7" style="3" customWidth="1"/>
    <col min="1289" max="1289" width="10.7109375" style="3" customWidth="1"/>
    <col min="1290" max="1536" width="9.140625" style="3"/>
    <col min="1537" max="1537" width="34.7109375" style="3" customWidth="1"/>
    <col min="1538" max="1538" width="9.140625" style="3" customWidth="1"/>
    <col min="1539" max="1539" width="7" style="3" customWidth="1"/>
    <col min="1540" max="1540" width="9.140625" style="3"/>
    <col min="1541" max="1541" width="7" style="3" customWidth="1"/>
    <col min="1542" max="1542" width="10.7109375" style="3" customWidth="1"/>
    <col min="1543" max="1543" width="9.140625" style="3"/>
    <col min="1544" max="1544" width="7" style="3" customWidth="1"/>
    <col min="1545" max="1545" width="10.7109375" style="3" customWidth="1"/>
    <col min="1546" max="1792" width="9.140625" style="3"/>
    <col min="1793" max="1793" width="34.7109375" style="3" customWidth="1"/>
    <col min="1794" max="1794" width="9.140625" style="3" customWidth="1"/>
    <col min="1795" max="1795" width="7" style="3" customWidth="1"/>
    <col min="1796" max="1796" width="9.140625" style="3"/>
    <col min="1797" max="1797" width="7" style="3" customWidth="1"/>
    <col min="1798" max="1798" width="10.7109375" style="3" customWidth="1"/>
    <col min="1799" max="1799" width="9.140625" style="3"/>
    <col min="1800" max="1800" width="7" style="3" customWidth="1"/>
    <col min="1801" max="1801" width="10.7109375" style="3" customWidth="1"/>
    <col min="1802" max="2048" width="9.140625" style="3"/>
    <col min="2049" max="2049" width="34.7109375" style="3" customWidth="1"/>
    <col min="2050" max="2050" width="9.140625" style="3" customWidth="1"/>
    <col min="2051" max="2051" width="7" style="3" customWidth="1"/>
    <col min="2052" max="2052" width="9.140625" style="3"/>
    <col min="2053" max="2053" width="7" style="3" customWidth="1"/>
    <col min="2054" max="2054" width="10.7109375" style="3" customWidth="1"/>
    <col min="2055" max="2055" width="9.140625" style="3"/>
    <col min="2056" max="2056" width="7" style="3" customWidth="1"/>
    <col min="2057" max="2057" width="10.7109375" style="3" customWidth="1"/>
    <col min="2058" max="2304" width="9.140625" style="3"/>
    <col min="2305" max="2305" width="34.7109375" style="3" customWidth="1"/>
    <col min="2306" max="2306" width="9.140625" style="3" customWidth="1"/>
    <col min="2307" max="2307" width="7" style="3" customWidth="1"/>
    <col min="2308" max="2308" width="9.140625" style="3"/>
    <col min="2309" max="2309" width="7" style="3" customWidth="1"/>
    <col min="2310" max="2310" width="10.7109375" style="3" customWidth="1"/>
    <col min="2311" max="2311" width="9.140625" style="3"/>
    <col min="2312" max="2312" width="7" style="3" customWidth="1"/>
    <col min="2313" max="2313" width="10.7109375" style="3" customWidth="1"/>
    <col min="2314" max="2560" width="9.140625" style="3"/>
    <col min="2561" max="2561" width="34.7109375" style="3" customWidth="1"/>
    <col min="2562" max="2562" width="9.140625" style="3" customWidth="1"/>
    <col min="2563" max="2563" width="7" style="3" customWidth="1"/>
    <col min="2564" max="2564" width="9.140625" style="3"/>
    <col min="2565" max="2565" width="7" style="3" customWidth="1"/>
    <col min="2566" max="2566" width="10.7109375" style="3" customWidth="1"/>
    <col min="2567" max="2567" width="9.140625" style="3"/>
    <col min="2568" max="2568" width="7" style="3" customWidth="1"/>
    <col min="2569" max="2569" width="10.7109375" style="3" customWidth="1"/>
    <col min="2570" max="2816" width="9.140625" style="3"/>
    <col min="2817" max="2817" width="34.7109375" style="3" customWidth="1"/>
    <col min="2818" max="2818" width="9.140625" style="3" customWidth="1"/>
    <col min="2819" max="2819" width="7" style="3" customWidth="1"/>
    <col min="2820" max="2820" width="9.140625" style="3"/>
    <col min="2821" max="2821" width="7" style="3" customWidth="1"/>
    <col min="2822" max="2822" width="10.7109375" style="3" customWidth="1"/>
    <col min="2823" max="2823" width="9.140625" style="3"/>
    <col min="2824" max="2824" width="7" style="3" customWidth="1"/>
    <col min="2825" max="2825" width="10.7109375" style="3" customWidth="1"/>
    <col min="2826" max="3072" width="9.140625" style="3"/>
    <col min="3073" max="3073" width="34.7109375" style="3" customWidth="1"/>
    <col min="3074" max="3074" width="9.140625" style="3" customWidth="1"/>
    <col min="3075" max="3075" width="7" style="3" customWidth="1"/>
    <col min="3076" max="3076" width="9.140625" style="3"/>
    <col min="3077" max="3077" width="7" style="3" customWidth="1"/>
    <col min="3078" max="3078" width="10.7109375" style="3" customWidth="1"/>
    <col min="3079" max="3079" width="9.140625" style="3"/>
    <col min="3080" max="3080" width="7" style="3" customWidth="1"/>
    <col min="3081" max="3081" width="10.7109375" style="3" customWidth="1"/>
    <col min="3082" max="3328" width="9.140625" style="3"/>
    <col min="3329" max="3329" width="34.7109375" style="3" customWidth="1"/>
    <col min="3330" max="3330" width="9.140625" style="3" customWidth="1"/>
    <col min="3331" max="3331" width="7" style="3" customWidth="1"/>
    <col min="3332" max="3332" width="9.140625" style="3"/>
    <col min="3333" max="3333" width="7" style="3" customWidth="1"/>
    <col min="3334" max="3334" width="10.7109375" style="3" customWidth="1"/>
    <col min="3335" max="3335" width="9.140625" style="3"/>
    <col min="3336" max="3336" width="7" style="3" customWidth="1"/>
    <col min="3337" max="3337" width="10.7109375" style="3" customWidth="1"/>
    <col min="3338" max="3584" width="9.140625" style="3"/>
    <col min="3585" max="3585" width="34.7109375" style="3" customWidth="1"/>
    <col min="3586" max="3586" width="9.140625" style="3" customWidth="1"/>
    <col min="3587" max="3587" width="7" style="3" customWidth="1"/>
    <col min="3588" max="3588" width="9.140625" style="3"/>
    <col min="3589" max="3589" width="7" style="3" customWidth="1"/>
    <col min="3590" max="3590" width="10.7109375" style="3" customWidth="1"/>
    <col min="3591" max="3591" width="9.140625" style="3"/>
    <col min="3592" max="3592" width="7" style="3" customWidth="1"/>
    <col min="3593" max="3593" width="10.7109375" style="3" customWidth="1"/>
    <col min="3594" max="3840" width="9.140625" style="3"/>
    <col min="3841" max="3841" width="34.7109375" style="3" customWidth="1"/>
    <col min="3842" max="3842" width="9.140625" style="3" customWidth="1"/>
    <col min="3843" max="3843" width="7" style="3" customWidth="1"/>
    <col min="3844" max="3844" width="9.140625" style="3"/>
    <col min="3845" max="3845" width="7" style="3" customWidth="1"/>
    <col min="3846" max="3846" width="10.7109375" style="3" customWidth="1"/>
    <col min="3847" max="3847" width="9.140625" style="3"/>
    <col min="3848" max="3848" width="7" style="3" customWidth="1"/>
    <col min="3849" max="3849" width="10.7109375" style="3" customWidth="1"/>
    <col min="3850" max="4096" width="9.140625" style="3"/>
    <col min="4097" max="4097" width="34.7109375" style="3" customWidth="1"/>
    <col min="4098" max="4098" width="9.140625" style="3" customWidth="1"/>
    <col min="4099" max="4099" width="7" style="3" customWidth="1"/>
    <col min="4100" max="4100" width="9.140625" style="3"/>
    <col min="4101" max="4101" width="7" style="3" customWidth="1"/>
    <col min="4102" max="4102" width="10.7109375" style="3" customWidth="1"/>
    <col min="4103" max="4103" width="9.140625" style="3"/>
    <col min="4104" max="4104" width="7" style="3" customWidth="1"/>
    <col min="4105" max="4105" width="10.7109375" style="3" customWidth="1"/>
    <col min="4106" max="4352" width="9.140625" style="3"/>
    <col min="4353" max="4353" width="34.7109375" style="3" customWidth="1"/>
    <col min="4354" max="4354" width="9.140625" style="3" customWidth="1"/>
    <col min="4355" max="4355" width="7" style="3" customWidth="1"/>
    <col min="4356" max="4356" width="9.140625" style="3"/>
    <col min="4357" max="4357" width="7" style="3" customWidth="1"/>
    <col min="4358" max="4358" width="10.7109375" style="3" customWidth="1"/>
    <col min="4359" max="4359" width="9.140625" style="3"/>
    <col min="4360" max="4360" width="7" style="3" customWidth="1"/>
    <col min="4361" max="4361" width="10.7109375" style="3" customWidth="1"/>
    <col min="4362" max="4608" width="9.140625" style="3"/>
    <col min="4609" max="4609" width="34.7109375" style="3" customWidth="1"/>
    <col min="4610" max="4610" width="9.140625" style="3" customWidth="1"/>
    <col min="4611" max="4611" width="7" style="3" customWidth="1"/>
    <col min="4612" max="4612" width="9.140625" style="3"/>
    <col min="4613" max="4613" width="7" style="3" customWidth="1"/>
    <col min="4614" max="4614" width="10.7109375" style="3" customWidth="1"/>
    <col min="4615" max="4615" width="9.140625" style="3"/>
    <col min="4616" max="4616" width="7" style="3" customWidth="1"/>
    <col min="4617" max="4617" width="10.7109375" style="3" customWidth="1"/>
    <col min="4618" max="4864" width="9.140625" style="3"/>
    <col min="4865" max="4865" width="34.7109375" style="3" customWidth="1"/>
    <col min="4866" max="4866" width="9.140625" style="3" customWidth="1"/>
    <col min="4867" max="4867" width="7" style="3" customWidth="1"/>
    <col min="4868" max="4868" width="9.140625" style="3"/>
    <col min="4869" max="4869" width="7" style="3" customWidth="1"/>
    <col min="4870" max="4870" width="10.7109375" style="3" customWidth="1"/>
    <col min="4871" max="4871" width="9.140625" style="3"/>
    <col min="4872" max="4872" width="7" style="3" customWidth="1"/>
    <col min="4873" max="4873" width="10.7109375" style="3" customWidth="1"/>
    <col min="4874" max="5120" width="9.140625" style="3"/>
    <col min="5121" max="5121" width="34.7109375" style="3" customWidth="1"/>
    <col min="5122" max="5122" width="9.140625" style="3" customWidth="1"/>
    <col min="5123" max="5123" width="7" style="3" customWidth="1"/>
    <col min="5124" max="5124" width="9.140625" style="3"/>
    <col min="5125" max="5125" width="7" style="3" customWidth="1"/>
    <col min="5126" max="5126" width="10.7109375" style="3" customWidth="1"/>
    <col min="5127" max="5127" width="9.140625" style="3"/>
    <col min="5128" max="5128" width="7" style="3" customWidth="1"/>
    <col min="5129" max="5129" width="10.7109375" style="3" customWidth="1"/>
    <col min="5130" max="5376" width="9.140625" style="3"/>
    <col min="5377" max="5377" width="34.7109375" style="3" customWidth="1"/>
    <col min="5378" max="5378" width="9.140625" style="3" customWidth="1"/>
    <col min="5379" max="5379" width="7" style="3" customWidth="1"/>
    <col min="5380" max="5380" width="9.140625" style="3"/>
    <col min="5381" max="5381" width="7" style="3" customWidth="1"/>
    <col min="5382" max="5382" width="10.7109375" style="3" customWidth="1"/>
    <col min="5383" max="5383" width="9.140625" style="3"/>
    <col min="5384" max="5384" width="7" style="3" customWidth="1"/>
    <col min="5385" max="5385" width="10.7109375" style="3" customWidth="1"/>
    <col min="5386" max="5632" width="9.140625" style="3"/>
    <col min="5633" max="5633" width="34.7109375" style="3" customWidth="1"/>
    <col min="5634" max="5634" width="9.140625" style="3" customWidth="1"/>
    <col min="5635" max="5635" width="7" style="3" customWidth="1"/>
    <col min="5636" max="5636" width="9.140625" style="3"/>
    <col min="5637" max="5637" width="7" style="3" customWidth="1"/>
    <col min="5638" max="5638" width="10.7109375" style="3" customWidth="1"/>
    <col min="5639" max="5639" width="9.140625" style="3"/>
    <col min="5640" max="5640" width="7" style="3" customWidth="1"/>
    <col min="5641" max="5641" width="10.7109375" style="3" customWidth="1"/>
    <col min="5642" max="5888" width="9.140625" style="3"/>
    <col min="5889" max="5889" width="34.7109375" style="3" customWidth="1"/>
    <col min="5890" max="5890" width="9.140625" style="3" customWidth="1"/>
    <col min="5891" max="5891" width="7" style="3" customWidth="1"/>
    <col min="5892" max="5892" width="9.140625" style="3"/>
    <col min="5893" max="5893" width="7" style="3" customWidth="1"/>
    <col min="5894" max="5894" width="10.7109375" style="3" customWidth="1"/>
    <col min="5895" max="5895" width="9.140625" style="3"/>
    <col min="5896" max="5896" width="7" style="3" customWidth="1"/>
    <col min="5897" max="5897" width="10.7109375" style="3" customWidth="1"/>
    <col min="5898" max="6144" width="9.140625" style="3"/>
    <col min="6145" max="6145" width="34.7109375" style="3" customWidth="1"/>
    <col min="6146" max="6146" width="9.140625" style="3" customWidth="1"/>
    <col min="6147" max="6147" width="7" style="3" customWidth="1"/>
    <col min="6148" max="6148" width="9.140625" style="3"/>
    <col min="6149" max="6149" width="7" style="3" customWidth="1"/>
    <col min="6150" max="6150" width="10.7109375" style="3" customWidth="1"/>
    <col min="6151" max="6151" width="9.140625" style="3"/>
    <col min="6152" max="6152" width="7" style="3" customWidth="1"/>
    <col min="6153" max="6153" width="10.7109375" style="3" customWidth="1"/>
    <col min="6154" max="6400" width="9.140625" style="3"/>
    <col min="6401" max="6401" width="34.7109375" style="3" customWidth="1"/>
    <col min="6402" max="6402" width="9.140625" style="3" customWidth="1"/>
    <col min="6403" max="6403" width="7" style="3" customWidth="1"/>
    <col min="6404" max="6404" width="9.140625" style="3"/>
    <col min="6405" max="6405" width="7" style="3" customWidth="1"/>
    <col min="6406" max="6406" width="10.7109375" style="3" customWidth="1"/>
    <col min="6407" max="6407" width="9.140625" style="3"/>
    <col min="6408" max="6408" width="7" style="3" customWidth="1"/>
    <col min="6409" max="6409" width="10.7109375" style="3" customWidth="1"/>
    <col min="6410" max="6656" width="9.140625" style="3"/>
    <col min="6657" max="6657" width="34.7109375" style="3" customWidth="1"/>
    <col min="6658" max="6658" width="9.140625" style="3" customWidth="1"/>
    <col min="6659" max="6659" width="7" style="3" customWidth="1"/>
    <col min="6660" max="6660" width="9.140625" style="3"/>
    <col min="6661" max="6661" width="7" style="3" customWidth="1"/>
    <col min="6662" max="6662" width="10.7109375" style="3" customWidth="1"/>
    <col min="6663" max="6663" width="9.140625" style="3"/>
    <col min="6664" max="6664" width="7" style="3" customWidth="1"/>
    <col min="6665" max="6665" width="10.7109375" style="3" customWidth="1"/>
    <col min="6666" max="6912" width="9.140625" style="3"/>
    <col min="6913" max="6913" width="34.7109375" style="3" customWidth="1"/>
    <col min="6914" max="6914" width="9.140625" style="3" customWidth="1"/>
    <col min="6915" max="6915" width="7" style="3" customWidth="1"/>
    <col min="6916" max="6916" width="9.140625" style="3"/>
    <col min="6917" max="6917" width="7" style="3" customWidth="1"/>
    <col min="6918" max="6918" width="10.7109375" style="3" customWidth="1"/>
    <col min="6919" max="6919" width="9.140625" style="3"/>
    <col min="6920" max="6920" width="7" style="3" customWidth="1"/>
    <col min="6921" max="6921" width="10.7109375" style="3" customWidth="1"/>
    <col min="6922" max="7168" width="9.140625" style="3"/>
    <col min="7169" max="7169" width="34.7109375" style="3" customWidth="1"/>
    <col min="7170" max="7170" width="9.140625" style="3" customWidth="1"/>
    <col min="7171" max="7171" width="7" style="3" customWidth="1"/>
    <col min="7172" max="7172" width="9.140625" style="3"/>
    <col min="7173" max="7173" width="7" style="3" customWidth="1"/>
    <col min="7174" max="7174" width="10.7109375" style="3" customWidth="1"/>
    <col min="7175" max="7175" width="9.140625" style="3"/>
    <col min="7176" max="7176" width="7" style="3" customWidth="1"/>
    <col min="7177" max="7177" width="10.7109375" style="3" customWidth="1"/>
    <col min="7178" max="7424" width="9.140625" style="3"/>
    <col min="7425" max="7425" width="34.7109375" style="3" customWidth="1"/>
    <col min="7426" max="7426" width="9.140625" style="3" customWidth="1"/>
    <col min="7427" max="7427" width="7" style="3" customWidth="1"/>
    <col min="7428" max="7428" width="9.140625" style="3"/>
    <col min="7429" max="7429" width="7" style="3" customWidth="1"/>
    <col min="7430" max="7430" width="10.7109375" style="3" customWidth="1"/>
    <col min="7431" max="7431" width="9.140625" style="3"/>
    <col min="7432" max="7432" width="7" style="3" customWidth="1"/>
    <col min="7433" max="7433" width="10.7109375" style="3" customWidth="1"/>
    <col min="7434" max="7680" width="9.140625" style="3"/>
    <col min="7681" max="7681" width="34.7109375" style="3" customWidth="1"/>
    <col min="7682" max="7682" width="9.140625" style="3" customWidth="1"/>
    <col min="7683" max="7683" width="7" style="3" customWidth="1"/>
    <col min="7684" max="7684" width="9.140625" style="3"/>
    <col min="7685" max="7685" width="7" style="3" customWidth="1"/>
    <col min="7686" max="7686" width="10.7109375" style="3" customWidth="1"/>
    <col min="7687" max="7687" width="9.140625" style="3"/>
    <col min="7688" max="7688" width="7" style="3" customWidth="1"/>
    <col min="7689" max="7689" width="10.7109375" style="3" customWidth="1"/>
    <col min="7690" max="7936" width="9.140625" style="3"/>
    <col min="7937" max="7937" width="34.7109375" style="3" customWidth="1"/>
    <col min="7938" max="7938" width="9.140625" style="3" customWidth="1"/>
    <col min="7939" max="7939" width="7" style="3" customWidth="1"/>
    <col min="7940" max="7940" width="9.140625" style="3"/>
    <col min="7941" max="7941" width="7" style="3" customWidth="1"/>
    <col min="7942" max="7942" width="10.7109375" style="3" customWidth="1"/>
    <col min="7943" max="7943" width="9.140625" style="3"/>
    <col min="7944" max="7944" width="7" style="3" customWidth="1"/>
    <col min="7945" max="7945" width="10.7109375" style="3" customWidth="1"/>
    <col min="7946" max="8192" width="9.140625" style="3"/>
    <col min="8193" max="8193" width="34.7109375" style="3" customWidth="1"/>
    <col min="8194" max="8194" width="9.140625" style="3" customWidth="1"/>
    <col min="8195" max="8195" width="7" style="3" customWidth="1"/>
    <col min="8196" max="8196" width="9.140625" style="3"/>
    <col min="8197" max="8197" width="7" style="3" customWidth="1"/>
    <col min="8198" max="8198" width="10.7109375" style="3" customWidth="1"/>
    <col min="8199" max="8199" width="9.140625" style="3"/>
    <col min="8200" max="8200" width="7" style="3" customWidth="1"/>
    <col min="8201" max="8201" width="10.7109375" style="3" customWidth="1"/>
    <col min="8202" max="8448" width="9.140625" style="3"/>
    <col min="8449" max="8449" width="34.7109375" style="3" customWidth="1"/>
    <col min="8450" max="8450" width="9.140625" style="3" customWidth="1"/>
    <col min="8451" max="8451" width="7" style="3" customWidth="1"/>
    <col min="8452" max="8452" width="9.140625" style="3"/>
    <col min="8453" max="8453" width="7" style="3" customWidth="1"/>
    <col min="8454" max="8454" width="10.7109375" style="3" customWidth="1"/>
    <col min="8455" max="8455" width="9.140625" style="3"/>
    <col min="8456" max="8456" width="7" style="3" customWidth="1"/>
    <col min="8457" max="8457" width="10.7109375" style="3" customWidth="1"/>
    <col min="8458" max="8704" width="9.140625" style="3"/>
    <col min="8705" max="8705" width="34.7109375" style="3" customWidth="1"/>
    <col min="8706" max="8706" width="9.140625" style="3" customWidth="1"/>
    <col min="8707" max="8707" width="7" style="3" customWidth="1"/>
    <col min="8708" max="8708" width="9.140625" style="3"/>
    <col min="8709" max="8709" width="7" style="3" customWidth="1"/>
    <col min="8710" max="8710" width="10.7109375" style="3" customWidth="1"/>
    <col min="8711" max="8711" width="9.140625" style="3"/>
    <col min="8712" max="8712" width="7" style="3" customWidth="1"/>
    <col min="8713" max="8713" width="10.7109375" style="3" customWidth="1"/>
    <col min="8714" max="8960" width="9.140625" style="3"/>
    <col min="8961" max="8961" width="34.7109375" style="3" customWidth="1"/>
    <col min="8962" max="8962" width="9.140625" style="3" customWidth="1"/>
    <col min="8963" max="8963" width="7" style="3" customWidth="1"/>
    <col min="8964" max="8964" width="9.140625" style="3"/>
    <col min="8965" max="8965" width="7" style="3" customWidth="1"/>
    <col min="8966" max="8966" width="10.7109375" style="3" customWidth="1"/>
    <col min="8967" max="8967" width="9.140625" style="3"/>
    <col min="8968" max="8968" width="7" style="3" customWidth="1"/>
    <col min="8969" max="8969" width="10.7109375" style="3" customWidth="1"/>
    <col min="8970" max="9216" width="9.140625" style="3"/>
    <col min="9217" max="9217" width="34.7109375" style="3" customWidth="1"/>
    <col min="9218" max="9218" width="9.140625" style="3" customWidth="1"/>
    <col min="9219" max="9219" width="7" style="3" customWidth="1"/>
    <col min="9220" max="9220" width="9.140625" style="3"/>
    <col min="9221" max="9221" width="7" style="3" customWidth="1"/>
    <col min="9222" max="9222" width="10.7109375" style="3" customWidth="1"/>
    <col min="9223" max="9223" width="9.140625" style="3"/>
    <col min="9224" max="9224" width="7" style="3" customWidth="1"/>
    <col min="9225" max="9225" width="10.7109375" style="3" customWidth="1"/>
    <col min="9226" max="9472" width="9.140625" style="3"/>
    <col min="9473" max="9473" width="34.7109375" style="3" customWidth="1"/>
    <col min="9474" max="9474" width="9.140625" style="3" customWidth="1"/>
    <col min="9475" max="9475" width="7" style="3" customWidth="1"/>
    <col min="9476" max="9476" width="9.140625" style="3"/>
    <col min="9477" max="9477" width="7" style="3" customWidth="1"/>
    <col min="9478" max="9478" width="10.7109375" style="3" customWidth="1"/>
    <col min="9479" max="9479" width="9.140625" style="3"/>
    <col min="9480" max="9480" width="7" style="3" customWidth="1"/>
    <col min="9481" max="9481" width="10.7109375" style="3" customWidth="1"/>
    <col min="9482" max="9728" width="9.140625" style="3"/>
    <col min="9729" max="9729" width="34.7109375" style="3" customWidth="1"/>
    <col min="9730" max="9730" width="9.140625" style="3" customWidth="1"/>
    <col min="9731" max="9731" width="7" style="3" customWidth="1"/>
    <col min="9732" max="9732" width="9.140625" style="3"/>
    <col min="9733" max="9733" width="7" style="3" customWidth="1"/>
    <col min="9734" max="9734" width="10.7109375" style="3" customWidth="1"/>
    <col min="9735" max="9735" width="9.140625" style="3"/>
    <col min="9736" max="9736" width="7" style="3" customWidth="1"/>
    <col min="9737" max="9737" width="10.7109375" style="3" customWidth="1"/>
    <col min="9738" max="9984" width="9.140625" style="3"/>
    <col min="9985" max="9985" width="34.7109375" style="3" customWidth="1"/>
    <col min="9986" max="9986" width="9.140625" style="3" customWidth="1"/>
    <col min="9987" max="9987" width="7" style="3" customWidth="1"/>
    <col min="9988" max="9988" width="9.140625" style="3"/>
    <col min="9989" max="9989" width="7" style="3" customWidth="1"/>
    <col min="9990" max="9990" width="10.7109375" style="3" customWidth="1"/>
    <col min="9991" max="9991" width="9.140625" style="3"/>
    <col min="9992" max="9992" width="7" style="3" customWidth="1"/>
    <col min="9993" max="9993" width="10.7109375" style="3" customWidth="1"/>
    <col min="9994" max="10240" width="9.140625" style="3"/>
    <col min="10241" max="10241" width="34.7109375" style="3" customWidth="1"/>
    <col min="10242" max="10242" width="9.140625" style="3" customWidth="1"/>
    <col min="10243" max="10243" width="7" style="3" customWidth="1"/>
    <col min="10244" max="10244" width="9.140625" style="3"/>
    <col min="10245" max="10245" width="7" style="3" customWidth="1"/>
    <col min="10246" max="10246" width="10.7109375" style="3" customWidth="1"/>
    <col min="10247" max="10247" width="9.140625" style="3"/>
    <col min="10248" max="10248" width="7" style="3" customWidth="1"/>
    <col min="10249" max="10249" width="10.7109375" style="3" customWidth="1"/>
    <col min="10250" max="10496" width="9.140625" style="3"/>
    <col min="10497" max="10497" width="34.7109375" style="3" customWidth="1"/>
    <col min="10498" max="10498" width="9.140625" style="3" customWidth="1"/>
    <col min="10499" max="10499" width="7" style="3" customWidth="1"/>
    <col min="10500" max="10500" width="9.140625" style="3"/>
    <col min="10501" max="10501" width="7" style="3" customWidth="1"/>
    <col min="10502" max="10502" width="10.7109375" style="3" customWidth="1"/>
    <col min="10503" max="10503" width="9.140625" style="3"/>
    <col min="10504" max="10504" width="7" style="3" customWidth="1"/>
    <col min="10505" max="10505" width="10.7109375" style="3" customWidth="1"/>
    <col min="10506" max="10752" width="9.140625" style="3"/>
    <col min="10753" max="10753" width="34.7109375" style="3" customWidth="1"/>
    <col min="10754" max="10754" width="9.140625" style="3" customWidth="1"/>
    <col min="10755" max="10755" width="7" style="3" customWidth="1"/>
    <col min="10756" max="10756" width="9.140625" style="3"/>
    <col min="10757" max="10757" width="7" style="3" customWidth="1"/>
    <col min="10758" max="10758" width="10.7109375" style="3" customWidth="1"/>
    <col min="10759" max="10759" width="9.140625" style="3"/>
    <col min="10760" max="10760" width="7" style="3" customWidth="1"/>
    <col min="10761" max="10761" width="10.7109375" style="3" customWidth="1"/>
    <col min="10762" max="11008" width="9.140625" style="3"/>
    <col min="11009" max="11009" width="34.7109375" style="3" customWidth="1"/>
    <col min="11010" max="11010" width="9.140625" style="3" customWidth="1"/>
    <col min="11011" max="11011" width="7" style="3" customWidth="1"/>
    <col min="11012" max="11012" width="9.140625" style="3"/>
    <col min="11013" max="11013" width="7" style="3" customWidth="1"/>
    <col min="11014" max="11014" width="10.7109375" style="3" customWidth="1"/>
    <col min="11015" max="11015" width="9.140625" style="3"/>
    <col min="11016" max="11016" width="7" style="3" customWidth="1"/>
    <col min="11017" max="11017" width="10.7109375" style="3" customWidth="1"/>
    <col min="11018" max="11264" width="9.140625" style="3"/>
    <col min="11265" max="11265" width="34.7109375" style="3" customWidth="1"/>
    <col min="11266" max="11266" width="9.140625" style="3" customWidth="1"/>
    <col min="11267" max="11267" width="7" style="3" customWidth="1"/>
    <col min="11268" max="11268" width="9.140625" style="3"/>
    <col min="11269" max="11269" width="7" style="3" customWidth="1"/>
    <col min="11270" max="11270" width="10.7109375" style="3" customWidth="1"/>
    <col min="11271" max="11271" width="9.140625" style="3"/>
    <col min="11272" max="11272" width="7" style="3" customWidth="1"/>
    <col min="11273" max="11273" width="10.7109375" style="3" customWidth="1"/>
    <col min="11274" max="11520" width="9.140625" style="3"/>
    <col min="11521" max="11521" width="34.7109375" style="3" customWidth="1"/>
    <col min="11522" max="11522" width="9.140625" style="3" customWidth="1"/>
    <col min="11523" max="11523" width="7" style="3" customWidth="1"/>
    <col min="11524" max="11524" width="9.140625" style="3"/>
    <col min="11525" max="11525" width="7" style="3" customWidth="1"/>
    <col min="11526" max="11526" width="10.7109375" style="3" customWidth="1"/>
    <col min="11527" max="11527" width="9.140625" style="3"/>
    <col min="11528" max="11528" width="7" style="3" customWidth="1"/>
    <col min="11529" max="11529" width="10.7109375" style="3" customWidth="1"/>
    <col min="11530" max="11776" width="9.140625" style="3"/>
    <col min="11777" max="11777" width="34.7109375" style="3" customWidth="1"/>
    <col min="11778" max="11778" width="9.140625" style="3" customWidth="1"/>
    <col min="11779" max="11779" width="7" style="3" customWidth="1"/>
    <col min="11780" max="11780" width="9.140625" style="3"/>
    <col min="11781" max="11781" width="7" style="3" customWidth="1"/>
    <col min="11782" max="11782" width="10.7109375" style="3" customWidth="1"/>
    <col min="11783" max="11783" width="9.140625" style="3"/>
    <col min="11784" max="11784" width="7" style="3" customWidth="1"/>
    <col min="11785" max="11785" width="10.7109375" style="3" customWidth="1"/>
    <col min="11786" max="12032" width="9.140625" style="3"/>
    <col min="12033" max="12033" width="34.7109375" style="3" customWidth="1"/>
    <col min="12034" max="12034" width="9.140625" style="3" customWidth="1"/>
    <col min="12035" max="12035" width="7" style="3" customWidth="1"/>
    <col min="12036" max="12036" width="9.140625" style="3"/>
    <col min="12037" max="12037" width="7" style="3" customWidth="1"/>
    <col min="12038" max="12038" width="10.7109375" style="3" customWidth="1"/>
    <col min="12039" max="12039" width="9.140625" style="3"/>
    <col min="12040" max="12040" width="7" style="3" customWidth="1"/>
    <col min="12041" max="12041" width="10.7109375" style="3" customWidth="1"/>
    <col min="12042" max="12288" width="9.140625" style="3"/>
    <col min="12289" max="12289" width="34.7109375" style="3" customWidth="1"/>
    <col min="12290" max="12290" width="9.140625" style="3" customWidth="1"/>
    <col min="12291" max="12291" width="7" style="3" customWidth="1"/>
    <col min="12292" max="12292" width="9.140625" style="3"/>
    <col min="12293" max="12293" width="7" style="3" customWidth="1"/>
    <col min="12294" max="12294" width="10.7109375" style="3" customWidth="1"/>
    <col min="12295" max="12295" width="9.140625" style="3"/>
    <col min="12296" max="12296" width="7" style="3" customWidth="1"/>
    <col min="12297" max="12297" width="10.7109375" style="3" customWidth="1"/>
    <col min="12298" max="12544" width="9.140625" style="3"/>
    <col min="12545" max="12545" width="34.7109375" style="3" customWidth="1"/>
    <col min="12546" max="12546" width="9.140625" style="3" customWidth="1"/>
    <col min="12547" max="12547" width="7" style="3" customWidth="1"/>
    <col min="12548" max="12548" width="9.140625" style="3"/>
    <col min="12549" max="12549" width="7" style="3" customWidth="1"/>
    <col min="12550" max="12550" width="10.7109375" style="3" customWidth="1"/>
    <col min="12551" max="12551" width="9.140625" style="3"/>
    <col min="12552" max="12552" width="7" style="3" customWidth="1"/>
    <col min="12553" max="12553" width="10.7109375" style="3" customWidth="1"/>
    <col min="12554" max="12800" width="9.140625" style="3"/>
    <col min="12801" max="12801" width="34.7109375" style="3" customWidth="1"/>
    <col min="12802" max="12802" width="9.140625" style="3" customWidth="1"/>
    <col min="12803" max="12803" width="7" style="3" customWidth="1"/>
    <col min="12804" max="12804" width="9.140625" style="3"/>
    <col min="12805" max="12805" width="7" style="3" customWidth="1"/>
    <col min="12806" max="12806" width="10.7109375" style="3" customWidth="1"/>
    <col min="12807" max="12807" width="9.140625" style="3"/>
    <col min="12808" max="12808" width="7" style="3" customWidth="1"/>
    <col min="12809" max="12809" width="10.7109375" style="3" customWidth="1"/>
    <col min="12810" max="13056" width="9.140625" style="3"/>
    <col min="13057" max="13057" width="34.7109375" style="3" customWidth="1"/>
    <col min="13058" max="13058" width="9.140625" style="3" customWidth="1"/>
    <col min="13059" max="13059" width="7" style="3" customWidth="1"/>
    <col min="13060" max="13060" width="9.140625" style="3"/>
    <col min="13061" max="13061" width="7" style="3" customWidth="1"/>
    <col min="13062" max="13062" width="10.7109375" style="3" customWidth="1"/>
    <col min="13063" max="13063" width="9.140625" style="3"/>
    <col min="13064" max="13064" width="7" style="3" customWidth="1"/>
    <col min="13065" max="13065" width="10.7109375" style="3" customWidth="1"/>
    <col min="13066" max="13312" width="9.140625" style="3"/>
    <col min="13313" max="13313" width="34.7109375" style="3" customWidth="1"/>
    <col min="13314" max="13314" width="9.140625" style="3" customWidth="1"/>
    <col min="13315" max="13315" width="7" style="3" customWidth="1"/>
    <col min="13316" max="13316" width="9.140625" style="3"/>
    <col min="13317" max="13317" width="7" style="3" customWidth="1"/>
    <col min="13318" max="13318" width="10.7109375" style="3" customWidth="1"/>
    <col min="13319" max="13319" width="9.140625" style="3"/>
    <col min="13320" max="13320" width="7" style="3" customWidth="1"/>
    <col min="13321" max="13321" width="10.7109375" style="3" customWidth="1"/>
    <col min="13322" max="13568" width="9.140625" style="3"/>
    <col min="13569" max="13569" width="34.7109375" style="3" customWidth="1"/>
    <col min="13570" max="13570" width="9.140625" style="3" customWidth="1"/>
    <col min="13571" max="13571" width="7" style="3" customWidth="1"/>
    <col min="13572" max="13572" width="9.140625" style="3"/>
    <col min="13573" max="13573" width="7" style="3" customWidth="1"/>
    <col min="13574" max="13574" width="10.7109375" style="3" customWidth="1"/>
    <col min="13575" max="13575" width="9.140625" style="3"/>
    <col min="13576" max="13576" width="7" style="3" customWidth="1"/>
    <col min="13577" max="13577" width="10.7109375" style="3" customWidth="1"/>
    <col min="13578" max="13824" width="9.140625" style="3"/>
    <col min="13825" max="13825" width="34.7109375" style="3" customWidth="1"/>
    <col min="13826" max="13826" width="9.140625" style="3" customWidth="1"/>
    <col min="13827" max="13827" width="7" style="3" customWidth="1"/>
    <col min="13828" max="13828" width="9.140625" style="3"/>
    <col min="13829" max="13829" width="7" style="3" customWidth="1"/>
    <col min="13830" max="13830" width="10.7109375" style="3" customWidth="1"/>
    <col min="13831" max="13831" width="9.140625" style="3"/>
    <col min="13832" max="13832" width="7" style="3" customWidth="1"/>
    <col min="13833" max="13833" width="10.7109375" style="3" customWidth="1"/>
    <col min="13834" max="14080" width="9.140625" style="3"/>
    <col min="14081" max="14081" width="34.7109375" style="3" customWidth="1"/>
    <col min="14082" max="14082" width="9.140625" style="3" customWidth="1"/>
    <col min="14083" max="14083" width="7" style="3" customWidth="1"/>
    <col min="14084" max="14084" width="9.140625" style="3"/>
    <col min="14085" max="14085" width="7" style="3" customWidth="1"/>
    <col min="14086" max="14086" width="10.7109375" style="3" customWidth="1"/>
    <col min="14087" max="14087" width="9.140625" style="3"/>
    <col min="14088" max="14088" width="7" style="3" customWidth="1"/>
    <col min="14089" max="14089" width="10.7109375" style="3" customWidth="1"/>
    <col min="14090" max="14336" width="9.140625" style="3"/>
    <col min="14337" max="14337" width="34.7109375" style="3" customWidth="1"/>
    <col min="14338" max="14338" width="9.140625" style="3" customWidth="1"/>
    <col min="14339" max="14339" width="7" style="3" customWidth="1"/>
    <col min="14340" max="14340" width="9.140625" style="3"/>
    <col min="14341" max="14341" width="7" style="3" customWidth="1"/>
    <col min="14342" max="14342" width="10.7109375" style="3" customWidth="1"/>
    <col min="14343" max="14343" width="9.140625" style="3"/>
    <col min="14344" max="14344" width="7" style="3" customWidth="1"/>
    <col min="14345" max="14345" width="10.7109375" style="3" customWidth="1"/>
    <col min="14346" max="14592" width="9.140625" style="3"/>
    <col min="14593" max="14593" width="34.7109375" style="3" customWidth="1"/>
    <col min="14594" max="14594" width="9.140625" style="3" customWidth="1"/>
    <col min="14595" max="14595" width="7" style="3" customWidth="1"/>
    <col min="14596" max="14596" width="9.140625" style="3"/>
    <col min="14597" max="14597" width="7" style="3" customWidth="1"/>
    <col min="14598" max="14598" width="10.7109375" style="3" customWidth="1"/>
    <col min="14599" max="14599" width="9.140625" style="3"/>
    <col min="14600" max="14600" width="7" style="3" customWidth="1"/>
    <col min="14601" max="14601" width="10.7109375" style="3" customWidth="1"/>
    <col min="14602" max="14848" width="9.140625" style="3"/>
    <col min="14849" max="14849" width="34.7109375" style="3" customWidth="1"/>
    <col min="14850" max="14850" width="9.140625" style="3" customWidth="1"/>
    <col min="14851" max="14851" width="7" style="3" customWidth="1"/>
    <col min="14852" max="14852" width="9.140625" style="3"/>
    <col min="14853" max="14853" width="7" style="3" customWidth="1"/>
    <col min="14854" max="14854" width="10.7109375" style="3" customWidth="1"/>
    <col min="14855" max="14855" width="9.140625" style="3"/>
    <col min="14856" max="14856" width="7" style="3" customWidth="1"/>
    <col min="14857" max="14857" width="10.7109375" style="3" customWidth="1"/>
    <col min="14858" max="15104" width="9.140625" style="3"/>
    <col min="15105" max="15105" width="34.7109375" style="3" customWidth="1"/>
    <col min="15106" max="15106" width="9.140625" style="3" customWidth="1"/>
    <col min="15107" max="15107" width="7" style="3" customWidth="1"/>
    <col min="15108" max="15108" width="9.140625" style="3"/>
    <col min="15109" max="15109" width="7" style="3" customWidth="1"/>
    <col min="15110" max="15110" width="10.7109375" style="3" customWidth="1"/>
    <col min="15111" max="15111" width="9.140625" style="3"/>
    <col min="15112" max="15112" width="7" style="3" customWidth="1"/>
    <col min="15113" max="15113" width="10.7109375" style="3" customWidth="1"/>
    <col min="15114" max="15360" width="9.140625" style="3"/>
    <col min="15361" max="15361" width="34.7109375" style="3" customWidth="1"/>
    <col min="15362" max="15362" width="9.140625" style="3" customWidth="1"/>
    <col min="15363" max="15363" width="7" style="3" customWidth="1"/>
    <col min="15364" max="15364" width="9.140625" style="3"/>
    <col min="15365" max="15365" width="7" style="3" customWidth="1"/>
    <col min="15366" max="15366" width="10.7109375" style="3" customWidth="1"/>
    <col min="15367" max="15367" width="9.140625" style="3"/>
    <col min="15368" max="15368" width="7" style="3" customWidth="1"/>
    <col min="15369" max="15369" width="10.7109375" style="3" customWidth="1"/>
    <col min="15370" max="15616" width="9.140625" style="3"/>
    <col min="15617" max="15617" width="34.7109375" style="3" customWidth="1"/>
    <col min="15618" max="15618" width="9.140625" style="3" customWidth="1"/>
    <col min="15619" max="15619" width="7" style="3" customWidth="1"/>
    <col min="15620" max="15620" width="9.140625" style="3"/>
    <col min="15621" max="15621" width="7" style="3" customWidth="1"/>
    <col min="15622" max="15622" width="10.7109375" style="3" customWidth="1"/>
    <col min="15623" max="15623" width="9.140625" style="3"/>
    <col min="15624" max="15624" width="7" style="3" customWidth="1"/>
    <col min="15625" max="15625" width="10.7109375" style="3" customWidth="1"/>
    <col min="15626" max="15872" width="9.140625" style="3"/>
    <col min="15873" max="15873" width="34.7109375" style="3" customWidth="1"/>
    <col min="15874" max="15874" width="9.140625" style="3" customWidth="1"/>
    <col min="15875" max="15875" width="7" style="3" customWidth="1"/>
    <col min="15876" max="15876" width="9.140625" style="3"/>
    <col min="15877" max="15877" width="7" style="3" customWidth="1"/>
    <col min="15878" max="15878" width="10.7109375" style="3" customWidth="1"/>
    <col min="15879" max="15879" width="9.140625" style="3"/>
    <col min="15880" max="15880" width="7" style="3" customWidth="1"/>
    <col min="15881" max="15881" width="10.7109375" style="3" customWidth="1"/>
    <col min="15882" max="16128" width="9.140625" style="3"/>
    <col min="16129" max="16129" width="34.7109375" style="3" customWidth="1"/>
    <col min="16130" max="16130" width="9.140625" style="3" customWidth="1"/>
    <col min="16131" max="16131" width="7" style="3" customWidth="1"/>
    <col min="16132" max="16132" width="9.140625" style="3"/>
    <col min="16133" max="16133" width="7" style="3" customWidth="1"/>
    <col min="16134" max="16134" width="10.7109375" style="3" customWidth="1"/>
    <col min="16135" max="16135" width="9.140625" style="3"/>
    <col min="16136" max="16136" width="7" style="3" customWidth="1"/>
    <col min="16137" max="16137" width="10.7109375" style="3" customWidth="1"/>
    <col min="16138" max="16384" width="9.140625" style="3"/>
  </cols>
  <sheetData>
    <row r="1" spans="1:12">
      <c r="A1" s="1" t="s">
        <v>59</v>
      </c>
    </row>
    <row r="2" spans="1:12">
      <c r="A2" s="1" t="s">
        <v>60</v>
      </c>
      <c r="C2" s="2"/>
    </row>
    <row r="3" spans="1:12" ht="12.75" customHeight="1" thickBot="1">
      <c r="A3" s="4"/>
    </row>
    <row r="4" spans="1:12" ht="15.95" customHeight="1" thickBot="1">
      <c r="A4" s="5"/>
      <c r="B4" s="6">
        <v>2019</v>
      </c>
      <c r="C4" s="7"/>
      <c r="D4" s="8">
        <v>2020</v>
      </c>
      <c r="E4" s="7"/>
      <c r="F4" s="9"/>
      <c r="G4" s="6">
        <v>2021</v>
      </c>
      <c r="H4" s="7"/>
      <c r="I4" s="9"/>
    </row>
    <row r="5" spans="1:12" ht="14.1" customHeight="1">
      <c r="A5" s="10"/>
      <c r="B5" s="11" t="s">
        <v>0</v>
      </c>
      <c r="C5" s="12" t="s">
        <v>1</v>
      </c>
      <c r="D5" s="13" t="s">
        <v>0</v>
      </c>
      <c r="E5" s="12" t="s">
        <v>1</v>
      </c>
      <c r="F5" s="142" t="s">
        <v>2</v>
      </c>
      <c r="G5" s="11" t="s">
        <v>0</v>
      </c>
      <c r="H5" s="12" t="s">
        <v>1</v>
      </c>
      <c r="I5" s="142" t="s">
        <v>2</v>
      </c>
    </row>
    <row r="6" spans="1:12" ht="14.1" customHeight="1">
      <c r="A6" s="10" t="s">
        <v>3</v>
      </c>
      <c r="B6" s="14" t="s">
        <v>4</v>
      </c>
      <c r="C6" s="12" t="s">
        <v>5</v>
      </c>
      <c r="D6" s="15" t="s">
        <v>4</v>
      </c>
      <c r="E6" s="12" t="s">
        <v>5</v>
      </c>
      <c r="F6" s="142" t="s">
        <v>6</v>
      </c>
      <c r="G6" s="14" t="s">
        <v>4</v>
      </c>
      <c r="H6" s="12" t="s">
        <v>5</v>
      </c>
      <c r="I6" s="142" t="s">
        <v>6</v>
      </c>
    </row>
    <row r="7" spans="1:12" ht="12.75" customHeight="1">
      <c r="A7" s="16"/>
      <c r="B7" s="17" t="s">
        <v>7</v>
      </c>
      <c r="C7" s="18" t="s">
        <v>8</v>
      </c>
      <c r="D7" s="19" t="s">
        <v>7</v>
      </c>
      <c r="E7" s="18" t="s">
        <v>8</v>
      </c>
      <c r="F7" s="143" t="s">
        <v>8</v>
      </c>
      <c r="G7" s="17" t="s">
        <v>7</v>
      </c>
      <c r="H7" s="18" t="s">
        <v>8</v>
      </c>
      <c r="I7" s="143" t="s">
        <v>8</v>
      </c>
    </row>
    <row r="8" spans="1:12" ht="15.95" customHeight="1">
      <c r="A8" s="20" t="s">
        <v>9</v>
      </c>
      <c r="B8" s="21">
        <v>19361.206920000001</v>
      </c>
      <c r="C8" s="22">
        <f t="shared" ref="C8:E27" si="0">B8/B$28*100</f>
        <v>29.761794299102707</v>
      </c>
      <c r="D8" s="23">
        <v>16571.054295999998</v>
      </c>
      <c r="E8" s="22">
        <f t="shared" si="0"/>
        <v>28.849347876581721</v>
      </c>
      <c r="F8" s="144">
        <f>D8/B8*100-100</f>
        <v>-14.411046974131509</v>
      </c>
      <c r="G8" s="21">
        <v>19306.648235000001</v>
      </c>
      <c r="H8" s="22">
        <f t="shared" ref="H8:H27" si="1">G8/G$28*100</f>
        <v>28.037330293264397</v>
      </c>
      <c r="I8" s="144">
        <f t="shared" ref="I8:I27" si="2">G8/D8*100-100</f>
        <v>16.508267308377199</v>
      </c>
      <c r="J8" s="140"/>
      <c r="K8" s="141"/>
      <c r="L8" s="2"/>
    </row>
    <row r="9" spans="1:12" ht="15.95" customHeight="1">
      <c r="A9" s="20" t="s">
        <v>10</v>
      </c>
      <c r="B9" s="21">
        <v>7450.2096289999999</v>
      </c>
      <c r="C9" s="22">
        <f t="shared" si="0"/>
        <v>11.452364895415947</v>
      </c>
      <c r="D9" s="23">
        <v>6916.1472899999999</v>
      </c>
      <c r="E9" s="22">
        <f t="shared" si="0"/>
        <v>12.040654479241585</v>
      </c>
      <c r="F9" s="144">
        <f t="shared" ref="F9:F27" si="3">D9/B9*100-100</f>
        <v>-7.1684202941237771</v>
      </c>
      <c r="G9" s="21">
        <v>8037.1177669999997</v>
      </c>
      <c r="H9" s="22">
        <f t="shared" si="1"/>
        <v>11.671592225456145</v>
      </c>
      <c r="I9" s="144">
        <f t="shared" si="2"/>
        <v>16.208019147030058</v>
      </c>
      <c r="J9" s="140"/>
      <c r="K9" s="141"/>
      <c r="L9" s="2"/>
    </row>
    <row r="10" spans="1:12" ht="15.95" customHeight="1">
      <c r="A10" s="20" t="s">
        <v>11</v>
      </c>
      <c r="B10" s="21">
        <v>3982.230223</v>
      </c>
      <c r="C10" s="22">
        <f t="shared" si="0"/>
        <v>6.1214322659899505</v>
      </c>
      <c r="D10" s="23">
        <v>3957.4347090000001</v>
      </c>
      <c r="E10" s="22">
        <f t="shared" si="0"/>
        <v>6.8896890070753507</v>
      </c>
      <c r="F10" s="144">
        <f t="shared" si="3"/>
        <v>-0.6226539554842816</v>
      </c>
      <c r="G10" s="21">
        <v>4865.1771410000001</v>
      </c>
      <c r="H10" s="22">
        <f t="shared" si="1"/>
        <v>7.0652646061149298</v>
      </c>
      <c r="I10" s="144">
        <f t="shared" si="2"/>
        <v>22.937647712433801</v>
      </c>
      <c r="J10" s="140"/>
      <c r="K10" s="141"/>
      <c r="L10" s="2"/>
    </row>
    <row r="11" spans="1:12" ht="15.95" customHeight="1">
      <c r="A11" s="20" t="s">
        <v>12</v>
      </c>
      <c r="B11" s="21">
        <v>1393.886512</v>
      </c>
      <c r="C11" s="22">
        <f t="shared" si="0"/>
        <v>2.1426641333802636</v>
      </c>
      <c r="D11" s="23">
        <v>1315.837092</v>
      </c>
      <c r="E11" s="22">
        <f t="shared" si="0"/>
        <v>2.2908042746067694</v>
      </c>
      <c r="F11" s="144">
        <f t="shared" si="3"/>
        <v>-5.599409946797735</v>
      </c>
      <c r="G11" s="21">
        <v>1823.6450400000001</v>
      </c>
      <c r="H11" s="22">
        <f t="shared" si="1"/>
        <v>2.6483177039224368</v>
      </c>
      <c r="I11" s="144">
        <f t="shared" si="2"/>
        <v>38.592007406339349</v>
      </c>
      <c r="J11" s="140"/>
      <c r="K11" s="141"/>
      <c r="L11" s="2"/>
    </row>
    <row r="12" spans="1:12" ht="15.95" customHeight="1">
      <c r="A12" s="20" t="s">
        <v>13</v>
      </c>
      <c r="B12" s="21">
        <v>5261.0238330000002</v>
      </c>
      <c r="C12" s="22">
        <f t="shared" si="0"/>
        <v>8.0871770942481565</v>
      </c>
      <c r="D12" s="23">
        <v>4871.1493209999999</v>
      </c>
      <c r="E12" s="22">
        <f t="shared" si="0"/>
        <v>8.4804188562839684</v>
      </c>
      <c r="F12" s="144">
        <f t="shared" si="3"/>
        <v>-7.410620525124699</v>
      </c>
      <c r="G12" s="21">
        <v>5922.0818980000004</v>
      </c>
      <c r="H12" s="22">
        <f t="shared" si="1"/>
        <v>8.6001135037507002</v>
      </c>
      <c r="I12" s="144">
        <f t="shared" si="2"/>
        <v>21.574632755956131</v>
      </c>
      <c r="J12" s="140"/>
      <c r="K12" s="141"/>
      <c r="L12" s="2"/>
    </row>
    <row r="13" spans="1:12" ht="15.95" customHeight="1">
      <c r="A13" s="20" t="s">
        <v>14</v>
      </c>
      <c r="B13" s="21">
        <v>1896.6990920000001</v>
      </c>
      <c r="C13" s="22">
        <f t="shared" si="0"/>
        <v>2.9155810614826527</v>
      </c>
      <c r="D13" s="23">
        <v>1647.5991300000001</v>
      </c>
      <c r="E13" s="22">
        <f t="shared" si="0"/>
        <v>2.8683848120633417</v>
      </c>
      <c r="F13" s="144">
        <f t="shared" si="3"/>
        <v>-13.133341132004929</v>
      </c>
      <c r="G13" s="21">
        <v>2087.0544190000001</v>
      </c>
      <c r="H13" s="22">
        <f t="shared" si="1"/>
        <v>3.0308437473595489</v>
      </c>
      <c r="I13" s="144">
        <f t="shared" si="2"/>
        <v>26.672464254093171</v>
      </c>
      <c r="J13" s="140"/>
      <c r="K13" s="141"/>
      <c r="L13" s="2"/>
    </row>
    <row r="14" spans="1:12" ht="15.95" customHeight="1">
      <c r="A14" s="20" t="s">
        <v>15</v>
      </c>
      <c r="B14" s="21">
        <v>4676.2554559999999</v>
      </c>
      <c r="C14" s="22">
        <f t="shared" si="0"/>
        <v>7.1882787858520922</v>
      </c>
      <c r="D14" s="23">
        <v>3003.4573070000001</v>
      </c>
      <c r="E14" s="22">
        <f t="shared" si="0"/>
        <v>5.2288637243207736</v>
      </c>
      <c r="F14" s="144">
        <f t="shared" si="3"/>
        <v>-35.772172088110992</v>
      </c>
      <c r="G14" s="21">
        <v>3181.1572769999998</v>
      </c>
      <c r="H14" s="22">
        <f t="shared" si="1"/>
        <v>4.6197121429073658</v>
      </c>
      <c r="I14" s="144">
        <f t="shared" si="2"/>
        <v>5.916513931656155</v>
      </c>
      <c r="J14" s="140"/>
      <c r="K14" s="141"/>
      <c r="L14" s="2"/>
    </row>
    <row r="15" spans="1:12" ht="15.95" customHeight="1">
      <c r="A15" s="20" t="s">
        <v>16</v>
      </c>
      <c r="B15" s="21">
        <v>2105.8072219999999</v>
      </c>
      <c r="C15" s="22">
        <f t="shared" si="0"/>
        <v>3.2370193466600741</v>
      </c>
      <c r="D15" s="23">
        <v>1944.1379320000001</v>
      </c>
      <c r="E15" s="22">
        <f t="shared" si="0"/>
        <v>3.384643518660412</v>
      </c>
      <c r="F15" s="144">
        <f t="shared" si="3"/>
        <v>-7.67730722503903</v>
      </c>
      <c r="G15" s="21">
        <v>2583.473571</v>
      </c>
      <c r="H15" s="22">
        <f t="shared" si="1"/>
        <v>3.7517491867249655</v>
      </c>
      <c r="I15" s="144">
        <f t="shared" si="2"/>
        <v>32.885302450855107</v>
      </c>
      <c r="J15" s="140"/>
      <c r="K15" s="141"/>
      <c r="L15" s="2"/>
    </row>
    <row r="16" spans="1:12" ht="15.95" customHeight="1">
      <c r="A16" s="20" t="s">
        <v>17</v>
      </c>
      <c r="B16" s="21">
        <v>374.38675160000003</v>
      </c>
      <c r="C16" s="22">
        <f t="shared" si="0"/>
        <v>0.5755024227295672</v>
      </c>
      <c r="D16" s="23">
        <v>398.42206980000003</v>
      </c>
      <c r="E16" s="22">
        <f t="shared" si="0"/>
        <v>0.69363220275866544</v>
      </c>
      <c r="F16" s="144">
        <f t="shared" si="3"/>
        <v>6.4199168633188464</v>
      </c>
      <c r="G16" s="21">
        <v>478.03227889999999</v>
      </c>
      <c r="H16" s="22">
        <f t="shared" si="1"/>
        <v>0.6942038168004766</v>
      </c>
      <c r="I16" s="144">
        <f t="shared" si="2"/>
        <v>19.981375313863197</v>
      </c>
      <c r="J16" s="140"/>
      <c r="K16" s="141"/>
      <c r="L16" s="2"/>
    </row>
    <row r="17" spans="1:12" ht="15.95" customHeight="1">
      <c r="A17" s="20" t="s">
        <v>18</v>
      </c>
      <c r="B17" s="21">
        <v>1578.2337660000001</v>
      </c>
      <c r="C17" s="22">
        <f t="shared" si="0"/>
        <v>2.4260403235022188</v>
      </c>
      <c r="D17" s="23">
        <v>1456.5321240000001</v>
      </c>
      <c r="E17" s="22">
        <f t="shared" si="0"/>
        <v>2.5357470434959262</v>
      </c>
      <c r="F17" s="144">
        <f t="shared" si="3"/>
        <v>-7.7112557481551249</v>
      </c>
      <c r="G17" s="21">
        <v>1924.0928369999999</v>
      </c>
      <c r="H17" s="22">
        <f t="shared" si="1"/>
        <v>2.7941891170978352</v>
      </c>
      <c r="I17" s="144">
        <f t="shared" si="2"/>
        <v>32.100954403666833</v>
      </c>
      <c r="J17" s="140"/>
      <c r="K17" s="141"/>
      <c r="L17" s="2"/>
    </row>
    <row r="18" spans="1:12" ht="15.95" customHeight="1">
      <c r="A18" s="20" t="s">
        <v>19</v>
      </c>
      <c r="B18" s="21">
        <v>921.38136950000001</v>
      </c>
      <c r="C18" s="22">
        <f t="shared" si="0"/>
        <v>1.4163354021983949</v>
      </c>
      <c r="D18" s="23">
        <v>810.22282600000005</v>
      </c>
      <c r="E18" s="22">
        <f t="shared" si="0"/>
        <v>1.4105560061114137</v>
      </c>
      <c r="F18" s="144">
        <f t="shared" si="3"/>
        <v>-12.064335917745069</v>
      </c>
      <c r="G18" s="21">
        <v>1026.7151710000001</v>
      </c>
      <c r="H18" s="22">
        <f t="shared" si="1"/>
        <v>1.4910072435176593</v>
      </c>
      <c r="I18" s="144">
        <f t="shared" si="2"/>
        <v>26.720099465575899</v>
      </c>
      <c r="J18" s="140"/>
      <c r="K18" s="141"/>
      <c r="L18" s="2"/>
    </row>
    <row r="19" spans="1:12" ht="15.95" customHeight="1">
      <c r="A19" s="20" t="s">
        <v>20</v>
      </c>
      <c r="B19" s="21">
        <v>2687.2884079999999</v>
      </c>
      <c r="C19" s="22">
        <f t="shared" si="0"/>
        <v>4.1308646280021879</v>
      </c>
      <c r="D19" s="23">
        <v>2475.300287</v>
      </c>
      <c r="E19" s="22">
        <f t="shared" si="0"/>
        <v>4.3093696878359182</v>
      </c>
      <c r="F19" s="144">
        <f t="shared" si="3"/>
        <v>-7.8885511643973842</v>
      </c>
      <c r="G19" s="21">
        <v>2850.0481249999998</v>
      </c>
      <c r="H19" s="22">
        <f t="shared" si="1"/>
        <v>4.1388717326637448</v>
      </c>
      <c r="I19" s="144">
        <f t="shared" si="2"/>
        <v>15.139489942619619</v>
      </c>
      <c r="J19" s="140"/>
      <c r="K19" s="141"/>
      <c r="L19" s="2"/>
    </row>
    <row r="20" spans="1:12" ht="15.95" customHeight="1">
      <c r="A20" s="20" t="s">
        <v>21</v>
      </c>
      <c r="B20" s="21">
        <v>649.2593091</v>
      </c>
      <c r="C20" s="22">
        <f t="shared" si="0"/>
        <v>0.99803292656570308</v>
      </c>
      <c r="D20" s="23">
        <v>636.35503100000005</v>
      </c>
      <c r="E20" s="22">
        <f t="shared" si="0"/>
        <v>1.1078611737313173</v>
      </c>
      <c r="F20" s="144">
        <f t="shared" si="3"/>
        <v>-1.9875384024740157</v>
      </c>
      <c r="G20" s="21">
        <v>772.33305629999995</v>
      </c>
      <c r="H20" s="22">
        <f t="shared" si="1"/>
        <v>1.1215906941648104</v>
      </c>
      <c r="I20" s="144">
        <f t="shared" si="2"/>
        <v>21.368264361219431</v>
      </c>
      <c r="J20" s="140"/>
      <c r="K20" s="141"/>
      <c r="L20" s="2"/>
    </row>
    <row r="21" spans="1:12" ht="15.95" customHeight="1">
      <c r="A21" s="20" t="s">
        <v>22</v>
      </c>
      <c r="B21" s="21">
        <v>3550.2058350000002</v>
      </c>
      <c r="C21" s="22">
        <f t="shared" si="0"/>
        <v>5.4573300216939247</v>
      </c>
      <c r="D21" s="23">
        <v>3225.979061</v>
      </c>
      <c r="E21" s="22">
        <f t="shared" si="0"/>
        <v>5.6162625811818438</v>
      </c>
      <c r="F21" s="144">
        <f t="shared" si="3"/>
        <v>-9.132619038693008</v>
      </c>
      <c r="G21" s="21">
        <v>3659.9555789999999</v>
      </c>
      <c r="H21" s="22">
        <f t="shared" si="1"/>
        <v>5.3150283870129638</v>
      </c>
      <c r="I21" s="144">
        <f t="shared" si="2"/>
        <v>13.452552226593625</v>
      </c>
      <c r="J21" s="140"/>
      <c r="K21" s="141"/>
      <c r="L21" s="2"/>
    </row>
    <row r="22" spans="1:12" ht="15.95" customHeight="1">
      <c r="A22" s="20" t="s">
        <v>23</v>
      </c>
      <c r="B22" s="21">
        <v>1715.0006229999999</v>
      </c>
      <c r="C22" s="22">
        <f t="shared" si="0"/>
        <v>2.6362765490530169</v>
      </c>
      <c r="D22" s="23">
        <v>1893.4395939999999</v>
      </c>
      <c r="E22" s="22">
        <f t="shared" si="0"/>
        <v>3.2963803361494737</v>
      </c>
      <c r="F22" s="144">
        <f t="shared" si="3"/>
        <v>10.404600943401519</v>
      </c>
      <c r="G22" s="21">
        <v>2372.8992549999998</v>
      </c>
      <c r="H22" s="22">
        <f t="shared" si="1"/>
        <v>3.445950812138781</v>
      </c>
      <c r="I22" s="144">
        <f t="shared" si="2"/>
        <v>25.322152474223586</v>
      </c>
      <c r="J22" s="140"/>
      <c r="K22" s="141"/>
      <c r="L22" s="2"/>
    </row>
    <row r="23" spans="1:12" ht="15.95" customHeight="1">
      <c r="A23" s="20" t="s">
        <v>24</v>
      </c>
      <c r="B23" s="21">
        <v>2282.339563</v>
      </c>
      <c r="C23" s="22">
        <f t="shared" si="0"/>
        <v>3.5083825546300171</v>
      </c>
      <c r="D23" s="23">
        <v>1621.2365729999999</v>
      </c>
      <c r="E23" s="22">
        <f t="shared" si="0"/>
        <v>2.8224889647488594</v>
      </c>
      <c r="F23" s="144">
        <f t="shared" si="3"/>
        <v>-28.966022441070052</v>
      </c>
      <c r="G23" s="21">
        <v>2189.5726289999998</v>
      </c>
      <c r="H23" s="22">
        <f t="shared" si="1"/>
        <v>3.1797218374276897</v>
      </c>
      <c r="I23" s="144">
        <f t="shared" si="2"/>
        <v>35.055713981848356</v>
      </c>
      <c r="J23" s="140"/>
      <c r="K23" s="141"/>
      <c r="L23" s="2"/>
    </row>
    <row r="24" spans="1:12" ht="15.95" customHeight="1">
      <c r="A24" s="20" t="s">
        <v>25</v>
      </c>
      <c r="B24" s="21">
        <v>439.5721279</v>
      </c>
      <c r="C24" s="22">
        <f t="shared" si="0"/>
        <v>0.6757045314496678</v>
      </c>
      <c r="D24" s="23">
        <v>395.06625220000001</v>
      </c>
      <c r="E24" s="22">
        <f t="shared" si="0"/>
        <v>0.68778989800101797</v>
      </c>
      <c r="F24" s="144">
        <f t="shared" si="3"/>
        <v>-10.124817493006475</v>
      </c>
      <c r="G24" s="21">
        <v>519.31611220000002</v>
      </c>
      <c r="H24" s="22">
        <f t="shared" si="1"/>
        <v>0.75415666081126753</v>
      </c>
      <c r="I24" s="144">
        <f t="shared" si="2"/>
        <v>31.450385677868326</v>
      </c>
      <c r="J24" s="140"/>
      <c r="K24" s="141"/>
      <c r="L24" s="2"/>
    </row>
    <row r="25" spans="1:12" ht="15.95" customHeight="1">
      <c r="A25" s="20" t="s">
        <v>26</v>
      </c>
      <c r="B25" s="21">
        <v>3818.1657409999998</v>
      </c>
      <c r="C25" s="22">
        <f t="shared" si="0"/>
        <v>5.8692344879666756</v>
      </c>
      <c r="D25" s="23">
        <v>3445.5008459999999</v>
      </c>
      <c r="E25" s="22">
        <f t="shared" si="0"/>
        <v>5.9984386472805395</v>
      </c>
      <c r="F25" s="144">
        <f t="shared" si="3"/>
        <v>-9.7603121571772533</v>
      </c>
      <c r="G25" s="21">
        <v>4241.508202</v>
      </c>
      <c r="H25" s="22">
        <f t="shared" si="1"/>
        <v>6.1595656042191314</v>
      </c>
      <c r="I25" s="144">
        <f t="shared" si="2"/>
        <v>23.102805414316236</v>
      </c>
      <c r="J25" s="140"/>
      <c r="K25" s="141"/>
      <c r="L25" s="2"/>
    </row>
    <row r="26" spans="1:12" ht="15.95" customHeight="1">
      <c r="A26" s="20" t="s">
        <v>27</v>
      </c>
      <c r="B26" s="21">
        <v>104.3812982</v>
      </c>
      <c r="C26" s="22">
        <f t="shared" si="0"/>
        <v>0.16045356772116456</v>
      </c>
      <c r="D26" s="23">
        <v>85.272855829999997</v>
      </c>
      <c r="E26" s="22">
        <f t="shared" si="0"/>
        <v>0.14845562861157799</v>
      </c>
      <c r="F26" s="144">
        <f t="shared" si="3"/>
        <v>-18.306385051263902</v>
      </c>
      <c r="G26" s="21">
        <v>111.2737767</v>
      </c>
      <c r="H26" s="22">
        <f t="shared" si="1"/>
        <v>0.16159302186182126</v>
      </c>
      <c r="I26" s="144">
        <f t="shared" si="2"/>
        <v>30.491439059852127</v>
      </c>
      <c r="J26" s="140"/>
      <c r="K26" s="141"/>
      <c r="L26" s="2"/>
    </row>
    <row r="27" spans="1:12" ht="15.95" customHeight="1" thickBot="1">
      <c r="A27" s="10" t="s">
        <v>28</v>
      </c>
      <c r="B27" s="24">
        <v>806.36302269998851</v>
      </c>
      <c r="C27" s="22">
        <f t="shared" si="0"/>
        <v>1.2395307023556021</v>
      </c>
      <c r="D27" s="26">
        <v>769.81684317000327</v>
      </c>
      <c r="E27" s="22">
        <f t="shared" si="0"/>
        <v>1.3402112812595288</v>
      </c>
      <c r="F27" s="145">
        <f t="shared" si="3"/>
        <v>-4.5322241349331449</v>
      </c>
      <c r="G27" s="24">
        <f>G28-SUM(G8:G26)</f>
        <v>908.40621989998908</v>
      </c>
      <c r="H27" s="25">
        <f t="shared" si="1"/>
        <v>1.3191976627833226</v>
      </c>
      <c r="I27" s="145">
        <f t="shared" si="2"/>
        <v>18.002902633215086</v>
      </c>
      <c r="J27" s="140"/>
      <c r="K27" s="141"/>
      <c r="L27" s="2"/>
    </row>
    <row r="28" spans="1:12" ht="21.95" customHeight="1" thickBot="1">
      <c r="A28" s="27" t="s">
        <v>29</v>
      </c>
      <c r="B28" s="28">
        <v>65053.896701999998</v>
      </c>
      <c r="C28" s="29">
        <v>100.00000000000004</v>
      </c>
      <c r="D28" s="30">
        <v>57439.961439999999</v>
      </c>
      <c r="E28" s="29">
        <v>100</v>
      </c>
      <c r="F28" s="146">
        <f>D28/B28*100-100</f>
        <v>-11.704041799183912</v>
      </c>
      <c r="G28" s="30">
        <f>68860508590/1000000</f>
        <v>68860.508589999998</v>
      </c>
      <c r="H28" s="29">
        <f t="shared" ref="H28" si="4">SUM(H8:H27)</f>
        <v>99.999999999999957</v>
      </c>
      <c r="I28" s="146">
        <f>G28/D28*100-100</f>
        <v>19.882581505437713</v>
      </c>
      <c r="K28" s="141"/>
    </row>
    <row r="29" spans="1:12">
      <c r="C29" s="2"/>
      <c r="D29" s="2"/>
      <c r="G29" s="2"/>
    </row>
    <row r="30" spans="1:12">
      <c r="D30" s="2"/>
      <c r="G30" s="2"/>
    </row>
    <row r="31" spans="1:12">
      <c r="D31" s="2"/>
      <c r="G31" s="2"/>
    </row>
    <row r="32" spans="1:12">
      <c r="D32" s="2"/>
      <c r="G32" s="2"/>
    </row>
    <row r="33" spans="7:7">
      <c r="G33" s="2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3" sqref="A3"/>
    </sheetView>
  </sheetViews>
  <sheetFormatPr defaultRowHeight="12.75"/>
  <cols>
    <col min="1" max="1" width="34.7109375" style="32" customWidth="1"/>
    <col min="2" max="2" width="9.140625" style="31" customWidth="1"/>
    <col min="3" max="3" width="7" style="32" customWidth="1"/>
    <col min="4" max="4" width="9.140625" style="32"/>
    <col min="5" max="5" width="7" style="32" customWidth="1"/>
    <col min="6" max="6" width="10.7109375" style="139" customWidth="1"/>
    <col min="7" max="7" width="9.140625" style="32"/>
    <col min="8" max="8" width="7" style="32" customWidth="1"/>
    <col min="9" max="9" width="10.7109375" style="139" customWidth="1"/>
    <col min="10" max="256" width="9.140625" style="32"/>
    <col min="257" max="257" width="34.7109375" style="32" customWidth="1"/>
    <col min="258" max="258" width="9.140625" style="32" customWidth="1"/>
    <col min="259" max="259" width="7" style="32" customWidth="1"/>
    <col min="260" max="260" width="9.140625" style="32"/>
    <col min="261" max="261" width="7" style="32" customWidth="1"/>
    <col min="262" max="262" width="10.7109375" style="32" customWidth="1"/>
    <col min="263" max="263" width="9.140625" style="32"/>
    <col min="264" max="264" width="7" style="32" customWidth="1"/>
    <col min="265" max="265" width="10.7109375" style="32" customWidth="1"/>
    <col min="266" max="512" width="9.140625" style="32"/>
    <col min="513" max="513" width="34.7109375" style="32" customWidth="1"/>
    <col min="514" max="514" width="9.140625" style="32" customWidth="1"/>
    <col min="515" max="515" width="7" style="32" customWidth="1"/>
    <col min="516" max="516" width="9.140625" style="32"/>
    <col min="517" max="517" width="7" style="32" customWidth="1"/>
    <col min="518" max="518" width="10.7109375" style="32" customWidth="1"/>
    <col min="519" max="519" width="9.140625" style="32"/>
    <col min="520" max="520" width="7" style="32" customWidth="1"/>
    <col min="521" max="521" width="10.7109375" style="32" customWidth="1"/>
    <col min="522" max="768" width="9.140625" style="32"/>
    <col min="769" max="769" width="34.7109375" style="32" customWidth="1"/>
    <col min="770" max="770" width="9.140625" style="32" customWidth="1"/>
    <col min="771" max="771" width="7" style="32" customWidth="1"/>
    <col min="772" max="772" width="9.140625" style="32"/>
    <col min="773" max="773" width="7" style="32" customWidth="1"/>
    <col min="774" max="774" width="10.7109375" style="32" customWidth="1"/>
    <col min="775" max="775" width="9.140625" style="32"/>
    <col min="776" max="776" width="7" style="32" customWidth="1"/>
    <col min="777" max="777" width="10.7109375" style="32" customWidth="1"/>
    <col min="778" max="1024" width="9.140625" style="32"/>
    <col min="1025" max="1025" width="34.7109375" style="32" customWidth="1"/>
    <col min="1026" max="1026" width="9.140625" style="32" customWidth="1"/>
    <col min="1027" max="1027" width="7" style="32" customWidth="1"/>
    <col min="1028" max="1028" width="9.140625" style="32"/>
    <col min="1029" max="1029" width="7" style="32" customWidth="1"/>
    <col min="1030" max="1030" width="10.7109375" style="32" customWidth="1"/>
    <col min="1031" max="1031" width="9.140625" style="32"/>
    <col min="1032" max="1032" width="7" style="32" customWidth="1"/>
    <col min="1033" max="1033" width="10.7109375" style="32" customWidth="1"/>
    <col min="1034" max="1280" width="9.140625" style="32"/>
    <col min="1281" max="1281" width="34.7109375" style="32" customWidth="1"/>
    <col min="1282" max="1282" width="9.140625" style="32" customWidth="1"/>
    <col min="1283" max="1283" width="7" style="32" customWidth="1"/>
    <col min="1284" max="1284" width="9.140625" style="32"/>
    <col min="1285" max="1285" width="7" style="32" customWidth="1"/>
    <col min="1286" max="1286" width="10.7109375" style="32" customWidth="1"/>
    <col min="1287" max="1287" width="9.140625" style="32"/>
    <col min="1288" max="1288" width="7" style="32" customWidth="1"/>
    <col min="1289" max="1289" width="10.7109375" style="32" customWidth="1"/>
    <col min="1290" max="1536" width="9.140625" style="32"/>
    <col min="1537" max="1537" width="34.7109375" style="32" customWidth="1"/>
    <col min="1538" max="1538" width="9.140625" style="32" customWidth="1"/>
    <col min="1539" max="1539" width="7" style="32" customWidth="1"/>
    <col min="1540" max="1540" width="9.140625" style="32"/>
    <col min="1541" max="1541" width="7" style="32" customWidth="1"/>
    <col min="1542" max="1542" width="10.7109375" style="32" customWidth="1"/>
    <col min="1543" max="1543" width="9.140625" style="32"/>
    <col min="1544" max="1544" width="7" style="32" customWidth="1"/>
    <col min="1545" max="1545" width="10.7109375" style="32" customWidth="1"/>
    <col min="1546" max="1792" width="9.140625" style="32"/>
    <col min="1793" max="1793" width="34.7109375" style="32" customWidth="1"/>
    <col min="1794" max="1794" width="9.140625" style="32" customWidth="1"/>
    <col min="1795" max="1795" width="7" style="32" customWidth="1"/>
    <col min="1796" max="1796" width="9.140625" style="32"/>
    <col min="1797" max="1797" width="7" style="32" customWidth="1"/>
    <col min="1798" max="1798" width="10.7109375" style="32" customWidth="1"/>
    <col min="1799" max="1799" width="9.140625" style="32"/>
    <col min="1800" max="1800" width="7" style="32" customWidth="1"/>
    <col min="1801" max="1801" width="10.7109375" style="32" customWidth="1"/>
    <col min="1802" max="2048" width="9.140625" style="32"/>
    <col min="2049" max="2049" width="34.7109375" style="32" customWidth="1"/>
    <col min="2050" max="2050" width="9.140625" style="32" customWidth="1"/>
    <col min="2051" max="2051" width="7" style="32" customWidth="1"/>
    <col min="2052" max="2052" width="9.140625" style="32"/>
    <col min="2053" max="2053" width="7" style="32" customWidth="1"/>
    <col min="2054" max="2054" width="10.7109375" style="32" customWidth="1"/>
    <col min="2055" max="2055" width="9.140625" style="32"/>
    <col min="2056" max="2056" width="7" style="32" customWidth="1"/>
    <col min="2057" max="2057" width="10.7109375" style="32" customWidth="1"/>
    <col min="2058" max="2304" width="9.140625" style="32"/>
    <col min="2305" max="2305" width="34.7109375" style="32" customWidth="1"/>
    <col min="2306" max="2306" width="9.140625" style="32" customWidth="1"/>
    <col min="2307" max="2307" width="7" style="32" customWidth="1"/>
    <col min="2308" max="2308" width="9.140625" style="32"/>
    <col min="2309" max="2309" width="7" style="32" customWidth="1"/>
    <col min="2310" max="2310" width="10.7109375" style="32" customWidth="1"/>
    <col min="2311" max="2311" width="9.140625" style="32"/>
    <col min="2312" max="2312" width="7" style="32" customWidth="1"/>
    <col min="2313" max="2313" width="10.7109375" style="32" customWidth="1"/>
    <col min="2314" max="2560" width="9.140625" style="32"/>
    <col min="2561" max="2561" width="34.7109375" style="32" customWidth="1"/>
    <col min="2562" max="2562" width="9.140625" style="32" customWidth="1"/>
    <col min="2563" max="2563" width="7" style="32" customWidth="1"/>
    <col min="2564" max="2564" width="9.140625" style="32"/>
    <col min="2565" max="2565" width="7" style="32" customWidth="1"/>
    <col min="2566" max="2566" width="10.7109375" style="32" customWidth="1"/>
    <col min="2567" max="2567" width="9.140625" style="32"/>
    <col min="2568" max="2568" width="7" style="32" customWidth="1"/>
    <col min="2569" max="2569" width="10.7109375" style="32" customWidth="1"/>
    <col min="2570" max="2816" width="9.140625" style="32"/>
    <col min="2817" max="2817" width="34.7109375" style="32" customWidth="1"/>
    <col min="2818" max="2818" width="9.140625" style="32" customWidth="1"/>
    <col min="2819" max="2819" width="7" style="32" customWidth="1"/>
    <col min="2820" max="2820" width="9.140625" style="32"/>
    <col min="2821" max="2821" width="7" style="32" customWidth="1"/>
    <col min="2822" max="2822" width="10.7109375" style="32" customWidth="1"/>
    <col min="2823" max="2823" width="9.140625" style="32"/>
    <col min="2824" max="2824" width="7" style="32" customWidth="1"/>
    <col min="2825" max="2825" width="10.7109375" style="32" customWidth="1"/>
    <col min="2826" max="3072" width="9.140625" style="32"/>
    <col min="3073" max="3073" width="34.7109375" style="32" customWidth="1"/>
    <col min="3074" max="3074" width="9.140625" style="32" customWidth="1"/>
    <col min="3075" max="3075" width="7" style="32" customWidth="1"/>
    <col min="3076" max="3076" width="9.140625" style="32"/>
    <col min="3077" max="3077" width="7" style="32" customWidth="1"/>
    <col min="3078" max="3078" width="10.7109375" style="32" customWidth="1"/>
    <col min="3079" max="3079" width="9.140625" style="32"/>
    <col min="3080" max="3080" width="7" style="32" customWidth="1"/>
    <col min="3081" max="3081" width="10.7109375" style="32" customWidth="1"/>
    <col min="3082" max="3328" width="9.140625" style="32"/>
    <col min="3329" max="3329" width="34.7109375" style="32" customWidth="1"/>
    <col min="3330" max="3330" width="9.140625" style="32" customWidth="1"/>
    <col min="3331" max="3331" width="7" style="32" customWidth="1"/>
    <col min="3332" max="3332" width="9.140625" style="32"/>
    <col min="3333" max="3333" width="7" style="32" customWidth="1"/>
    <col min="3334" max="3334" width="10.7109375" style="32" customWidth="1"/>
    <col min="3335" max="3335" width="9.140625" style="32"/>
    <col min="3336" max="3336" width="7" style="32" customWidth="1"/>
    <col min="3337" max="3337" width="10.7109375" style="32" customWidth="1"/>
    <col min="3338" max="3584" width="9.140625" style="32"/>
    <col min="3585" max="3585" width="34.7109375" style="32" customWidth="1"/>
    <col min="3586" max="3586" width="9.140625" style="32" customWidth="1"/>
    <col min="3587" max="3587" width="7" style="32" customWidth="1"/>
    <col min="3588" max="3588" width="9.140625" style="32"/>
    <col min="3589" max="3589" width="7" style="32" customWidth="1"/>
    <col min="3590" max="3590" width="10.7109375" style="32" customWidth="1"/>
    <col min="3591" max="3591" width="9.140625" style="32"/>
    <col min="3592" max="3592" width="7" style="32" customWidth="1"/>
    <col min="3593" max="3593" width="10.7109375" style="32" customWidth="1"/>
    <col min="3594" max="3840" width="9.140625" style="32"/>
    <col min="3841" max="3841" width="34.7109375" style="32" customWidth="1"/>
    <col min="3842" max="3842" width="9.140625" style="32" customWidth="1"/>
    <col min="3843" max="3843" width="7" style="32" customWidth="1"/>
    <col min="3844" max="3844" width="9.140625" style="32"/>
    <col min="3845" max="3845" width="7" style="32" customWidth="1"/>
    <col min="3846" max="3846" width="10.7109375" style="32" customWidth="1"/>
    <col min="3847" max="3847" width="9.140625" style="32"/>
    <col min="3848" max="3848" width="7" style="32" customWidth="1"/>
    <col min="3849" max="3849" width="10.7109375" style="32" customWidth="1"/>
    <col min="3850" max="4096" width="9.140625" style="32"/>
    <col min="4097" max="4097" width="34.7109375" style="32" customWidth="1"/>
    <col min="4098" max="4098" width="9.140625" style="32" customWidth="1"/>
    <col min="4099" max="4099" width="7" style="32" customWidth="1"/>
    <col min="4100" max="4100" width="9.140625" style="32"/>
    <col min="4101" max="4101" width="7" style="32" customWidth="1"/>
    <col min="4102" max="4102" width="10.7109375" style="32" customWidth="1"/>
    <col min="4103" max="4103" width="9.140625" style="32"/>
    <col min="4104" max="4104" width="7" style="32" customWidth="1"/>
    <col min="4105" max="4105" width="10.7109375" style="32" customWidth="1"/>
    <col min="4106" max="4352" width="9.140625" style="32"/>
    <col min="4353" max="4353" width="34.7109375" style="32" customWidth="1"/>
    <col min="4354" max="4354" width="9.140625" style="32" customWidth="1"/>
    <col min="4355" max="4355" width="7" style="32" customWidth="1"/>
    <col min="4356" max="4356" width="9.140625" style="32"/>
    <col min="4357" max="4357" width="7" style="32" customWidth="1"/>
    <col min="4358" max="4358" width="10.7109375" style="32" customWidth="1"/>
    <col min="4359" max="4359" width="9.140625" style="32"/>
    <col min="4360" max="4360" width="7" style="32" customWidth="1"/>
    <col min="4361" max="4361" width="10.7109375" style="32" customWidth="1"/>
    <col min="4362" max="4608" width="9.140625" style="32"/>
    <col min="4609" max="4609" width="34.7109375" style="32" customWidth="1"/>
    <col min="4610" max="4610" width="9.140625" style="32" customWidth="1"/>
    <col min="4611" max="4611" width="7" style="32" customWidth="1"/>
    <col min="4612" max="4612" width="9.140625" style="32"/>
    <col min="4613" max="4613" width="7" style="32" customWidth="1"/>
    <col min="4614" max="4614" width="10.7109375" style="32" customWidth="1"/>
    <col min="4615" max="4615" width="9.140625" style="32"/>
    <col min="4616" max="4616" width="7" style="32" customWidth="1"/>
    <col min="4617" max="4617" width="10.7109375" style="32" customWidth="1"/>
    <col min="4618" max="4864" width="9.140625" style="32"/>
    <col min="4865" max="4865" width="34.7109375" style="32" customWidth="1"/>
    <col min="4866" max="4866" width="9.140625" style="32" customWidth="1"/>
    <col min="4867" max="4867" width="7" style="32" customWidth="1"/>
    <col min="4868" max="4868" width="9.140625" style="32"/>
    <col min="4869" max="4869" width="7" style="32" customWidth="1"/>
    <col min="4870" max="4870" width="10.7109375" style="32" customWidth="1"/>
    <col min="4871" max="4871" width="9.140625" style="32"/>
    <col min="4872" max="4872" width="7" style="32" customWidth="1"/>
    <col min="4873" max="4873" width="10.7109375" style="32" customWidth="1"/>
    <col min="4874" max="5120" width="9.140625" style="32"/>
    <col min="5121" max="5121" width="34.7109375" style="32" customWidth="1"/>
    <col min="5122" max="5122" width="9.140625" style="32" customWidth="1"/>
    <col min="5123" max="5123" width="7" style="32" customWidth="1"/>
    <col min="5124" max="5124" width="9.140625" style="32"/>
    <col min="5125" max="5125" width="7" style="32" customWidth="1"/>
    <col min="5126" max="5126" width="10.7109375" style="32" customWidth="1"/>
    <col min="5127" max="5127" width="9.140625" style="32"/>
    <col min="5128" max="5128" width="7" style="32" customWidth="1"/>
    <col min="5129" max="5129" width="10.7109375" style="32" customWidth="1"/>
    <col min="5130" max="5376" width="9.140625" style="32"/>
    <col min="5377" max="5377" width="34.7109375" style="32" customWidth="1"/>
    <col min="5378" max="5378" width="9.140625" style="32" customWidth="1"/>
    <col min="5379" max="5379" width="7" style="32" customWidth="1"/>
    <col min="5380" max="5380" width="9.140625" style="32"/>
    <col min="5381" max="5381" width="7" style="32" customWidth="1"/>
    <col min="5382" max="5382" width="10.7109375" style="32" customWidth="1"/>
    <col min="5383" max="5383" width="9.140625" style="32"/>
    <col min="5384" max="5384" width="7" style="32" customWidth="1"/>
    <col min="5385" max="5385" width="10.7109375" style="32" customWidth="1"/>
    <col min="5386" max="5632" width="9.140625" style="32"/>
    <col min="5633" max="5633" width="34.7109375" style="32" customWidth="1"/>
    <col min="5634" max="5634" width="9.140625" style="32" customWidth="1"/>
    <col min="5635" max="5635" width="7" style="32" customWidth="1"/>
    <col min="5636" max="5636" width="9.140625" style="32"/>
    <col min="5637" max="5637" width="7" style="32" customWidth="1"/>
    <col min="5638" max="5638" width="10.7109375" style="32" customWidth="1"/>
    <col min="5639" max="5639" width="9.140625" style="32"/>
    <col min="5640" max="5640" width="7" style="32" customWidth="1"/>
    <col min="5641" max="5641" width="10.7109375" style="32" customWidth="1"/>
    <col min="5642" max="5888" width="9.140625" style="32"/>
    <col min="5889" max="5889" width="34.7109375" style="32" customWidth="1"/>
    <col min="5890" max="5890" width="9.140625" style="32" customWidth="1"/>
    <col min="5891" max="5891" width="7" style="32" customWidth="1"/>
    <col min="5892" max="5892" width="9.140625" style="32"/>
    <col min="5893" max="5893" width="7" style="32" customWidth="1"/>
    <col min="5894" max="5894" width="10.7109375" style="32" customWidth="1"/>
    <col min="5895" max="5895" width="9.140625" style="32"/>
    <col min="5896" max="5896" width="7" style="32" customWidth="1"/>
    <col min="5897" max="5897" width="10.7109375" style="32" customWidth="1"/>
    <col min="5898" max="6144" width="9.140625" style="32"/>
    <col min="6145" max="6145" width="34.7109375" style="32" customWidth="1"/>
    <col min="6146" max="6146" width="9.140625" style="32" customWidth="1"/>
    <col min="6147" max="6147" width="7" style="32" customWidth="1"/>
    <col min="6148" max="6148" width="9.140625" style="32"/>
    <col min="6149" max="6149" width="7" style="32" customWidth="1"/>
    <col min="6150" max="6150" width="10.7109375" style="32" customWidth="1"/>
    <col min="6151" max="6151" width="9.140625" style="32"/>
    <col min="6152" max="6152" width="7" style="32" customWidth="1"/>
    <col min="6153" max="6153" width="10.7109375" style="32" customWidth="1"/>
    <col min="6154" max="6400" width="9.140625" style="32"/>
    <col min="6401" max="6401" width="34.7109375" style="32" customWidth="1"/>
    <col min="6402" max="6402" width="9.140625" style="32" customWidth="1"/>
    <col min="6403" max="6403" width="7" style="32" customWidth="1"/>
    <col min="6404" max="6404" width="9.140625" style="32"/>
    <col min="6405" max="6405" width="7" style="32" customWidth="1"/>
    <col min="6406" max="6406" width="10.7109375" style="32" customWidth="1"/>
    <col min="6407" max="6407" width="9.140625" style="32"/>
    <col min="6408" max="6408" width="7" style="32" customWidth="1"/>
    <col min="6409" max="6409" width="10.7109375" style="32" customWidth="1"/>
    <col min="6410" max="6656" width="9.140625" style="32"/>
    <col min="6657" max="6657" width="34.7109375" style="32" customWidth="1"/>
    <col min="6658" max="6658" width="9.140625" style="32" customWidth="1"/>
    <col min="6659" max="6659" width="7" style="32" customWidth="1"/>
    <col min="6660" max="6660" width="9.140625" style="32"/>
    <col min="6661" max="6661" width="7" style="32" customWidth="1"/>
    <col min="6662" max="6662" width="10.7109375" style="32" customWidth="1"/>
    <col min="6663" max="6663" width="9.140625" style="32"/>
    <col min="6664" max="6664" width="7" style="32" customWidth="1"/>
    <col min="6665" max="6665" width="10.7109375" style="32" customWidth="1"/>
    <col min="6666" max="6912" width="9.140625" style="32"/>
    <col min="6913" max="6913" width="34.7109375" style="32" customWidth="1"/>
    <col min="6914" max="6914" width="9.140625" style="32" customWidth="1"/>
    <col min="6915" max="6915" width="7" style="32" customWidth="1"/>
    <col min="6916" max="6916" width="9.140625" style="32"/>
    <col min="6917" max="6917" width="7" style="32" customWidth="1"/>
    <col min="6918" max="6918" width="10.7109375" style="32" customWidth="1"/>
    <col min="6919" max="6919" width="9.140625" style="32"/>
    <col min="6920" max="6920" width="7" style="32" customWidth="1"/>
    <col min="6921" max="6921" width="10.7109375" style="32" customWidth="1"/>
    <col min="6922" max="7168" width="9.140625" style="32"/>
    <col min="7169" max="7169" width="34.7109375" style="32" customWidth="1"/>
    <col min="7170" max="7170" width="9.140625" style="32" customWidth="1"/>
    <col min="7171" max="7171" width="7" style="32" customWidth="1"/>
    <col min="7172" max="7172" width="9.140625" style="32"/>
    <col min="7173" max="7173" width="7" style="32" customWidth="1"/>
    <col min="7174" max="7174" width="10.7109375" style="32" customWidth="1"/>
    <col min="7175" max="7175" width="9.140625" style="32"/>
    <col min="7176" max="7176" width="7" style="32" customWidth="1"/>
    <col min="7177" max="7177" width="10.7109375" style="32" customWidth="1"/>
    <col min="7178" max="7424" width="9.140625" style="32"/>
    <col min="7425" max="7425" width="34.7109375" style="32" customWidth="1"/>
    <col min="7426" max="7426" width="9.140625" style="32" customWidth="1"/>
    <col min="7427" max="7427" width="7" style="32" customWidth="1"/>
    <col min="7428" max="7428" width="9.140625" style="32"/>
    <col min="7429" max="7429" width="7" style="32" customWidth="1"/>
    <col min="7430" max="7430" width="10.7109375" style="32" customWidth="1"/>
    <col min="7431" max="7431" width="9.140625" style="32"/>
    <col min="7432" max="7432" width="7" style="32" customWidth="1"/>
    <col min="7433" max="7433" width="10.7109375" style="32" customWidth="1"/>
    <col min="7434" max="7680" width="9.140625" style="32"/>
    <col min="7681" max="7681" width="34.7109375" style="32" customWidth="1"/>
    <col min="7682" max="7682" width="9.140625" style="32" customWidth="1"/>
    <col min="7683" max="7683" width="7" style="32" customWidth="1"/>
    <col min="7684" max="7684" width="9.140625" style="32"/>
    <col min="7685" max="7685" width="7" style="32" customWidth="1"/>
    <col min="7686" max="7686" width="10.7109375" style="32" customWidth="1"/>
    <col min="7687" max="7687" width="9.140625" style="32"/>
    <col min="7688" max="7688" width="7" style="32" customWidth="1"/>
    <col min="7689" max="7689" width="10.7109375" style="32" customWidth="1"/>
    <col min="7690" max="7936" width="9.140625" style="32"/>
    <col min="7937" max="7937" width="34.7109375" style="32" customWidth="1"/>
    <col min="7938" max="7938" width="9.140625" style="32" customWidth="1"/>
    <col min="7939" max="7939" width="7" style="32" customWidth="1"/>
    <col min="7940" max="7940" width="9.140625" style="32"/>
    <col min="7941" max="7941" width="7" style="32" customWidth="1"/>
    <col min="7942" max="7942" width="10.7109375" style="32" customWidth="1"/>
    <col min="7943" max="7943" width="9.140625" style="32"/>
    <col min="7944" max="7944" width="7" style="32" customWidth="1"/>
    <col min="7945" max="7945" width="10.7109375" style="32" customWidth="1"/>
    <col min="7946" max="8192" width="9.140625" style="32"/>
    <col min="8193" max="8193" width="34.7109375" style="32" customWidth="1"/>
    <col min="8194" max="8194" width="9.140625" style="32" customWidth="1"/>
    <col min="8195" max="8195" width="7" style="32" customWidth="1"/>
    <col min="8196" max="8196" width="9.140625" style="32"/>
    <col min="8197" max="8197" width="7" style="32" customWidth="1"/>
    <col min="8198" max="8198" width="10.7109375" style="32" customWidth="1"/>
    <col min="8199" max="8199" width="9.140625" style="32"/>
    <col min="8200" max="8200" width="7" style="32" customWidth="1"/>
    <col min="8201" max="8201" width="10.7109375" style="32" customWidth="1"/>
    <col min="8202" max="8448" width="9.140625" style="32"/>
    <col min="8449" max="8449" width="34.7109375" style="32" customWidth="1"/>
    <col min="8450" max="8450" width="9.140625" style="32" customWidth="1"/>
    <col min="8451" max="8451" width="7" style="32" customWidth="1"/>
    <col min="8452" max="8452" width="9.140625" style="32"/>
    <col min="8453" max="8453" width="7" style="32" customWidth="1"/>
    <col min="8454" max="8454" width="10.7109375" style="32" customWidth="1"/>
    <col min="8455" max="8455" width="9.140625" style="32"/>
    <col min="8456" max="8456" width="7" style="32" customWidth="1"/>
    <col min="8457" max="8457" width="10.7109375" style="32" customWidth="1"/>
    <col min="8458" max="8704" width="9.140625" style="32"/>
    <col min="8705" max="8705" width="34.7109375" style="32" customWidth="1"/>
    <col min="8706" max="8706" width="9.140625" style="32" customWidth="1"/>
    <col min="8707" max="8707" width="7" style="32" customWidth="1"/>
    <col min="8708" max="8708" width="9.140625" style="32"/>
    <col min="8709" max="8709" width="7" style="32" customWidth="1"/>
    <col min="8710" max="8710" width="10.7109375" style="32" customWidth="1"/>
    <col min="8711" max="8711" width="9.140625" style="32"/>
    <col min="8712" max="8712" width="7" style="32" customWidth="1"/>
    <col min="8713" max="8713" width="10.7109375" style="32" customWidth="1"/>
    <col min="8714" max="8960" width="9.140625" style="32"/>
    <col min="8961" max="8961" width="34.7109375" style="32" customWidth="1"/>
    <col min="8962" max="8962" width="9.140625" style="32" customWidth="1"/>
    <col min="8963" max="8963" width="7" style="32" customWidth="1"/>
    <col min="8964" max="8964" width="9.140625" style="32"/>
    <col min="8965" max="8965" width="7" style="32" customWidth="1"/>
    <col min="8966" max="8966" width="10.7109375" style="32" customWidth="1"/>
    <col min="8967" max="8967" width="9.140625" style="32"/>
    <col min="8968" max="8968" width="7" style="32" customWidth="1"/>
    <col min="8969" max="8969" width="10.7109375" style="32" customWidth="1"/>
    <col min="8970" max="9216" width="9.140625" style="32"/>
    <col min="9217" max="9217" width="34.7109375" style="32" customWidth="1"/>
    <col min="9218" max="9218" width="9.140625" style="32" customWidth="1"/>
    <col min="9219" max="9219" width="7" style="32" customWidth="1"/>
    <col min="9220" max="9220" width="9.140625" style="32"/>
    <col min="9221" max="9221" width="7" style="32" customWidth="1"/>
    <col min="9222" max="9222" width="10.7109375" style="32" customWidth="1"/>
    <col min="9223" max="9223" width="9.140625" style="32"/>
    <col min="9224" max="9224" width="7" style="32" customWidth="1"/>
    <col min="9225" max="9225" width="10.7109375" style="32" customWidth="1"/>
    <col min="9226" max="9472" width="9.140625" style="32"/>
    <col min="9473" max="9473" width="34.7109375" style="32" customWidth="1"/>
    <col min="9474" max="9474" width="9.140625" style="32" customWidth="1"/>
    <col min="9475" max="9475" width="7" style="32" customWidth="1"/>
    <col min="9476" max="9476" width="9.140625" style="32"/>
    <col min="9477" max="9477" width="7" style="32" customWidth="1"/>
    <col min="9478" max="9478" width="10.7109375" style="32" customWidth="1"/>
    <col min="9479" max="9479" width="9.140625" style="32"/>
    <col min="9480" max="9480" width="7" style="32" customWidth="1"/>
    <col min="9481" max="9481" width="10.7109375" style="32" customWidth="1"/>
    <col min="9482" max="9728" width="9.140625" style="32"/>
    <col min="9729" max="9729" width="34.7109375" style="32" customWidth="1"/>
    <col min="9730" max="9730" width="9.140625" style="32" customWidth="1"/>
    <col min="9731" max="9731" width="7" style="32" customWidth="1"/>
    <col min="9732" max="9732" width="9.140625" style="32"/>
    <col min="9733" max="9733" width="7" style="32" customWidth="1"/>
    <col min="9734" max="9734" width="10.7109375" style="32" customWidth="1"/>
    <col min="9735" max="9735" width="9.140625" style="32"/>
    <col min="9736" max="9736" width="7" style="32" customWidth="1"/>
    <col min="9737" max="9737" width="10.7109375" style="32" customWidth="1"/>
    <col min="9738" max="9984" width="9.140625" style="32"/>
    <col min="9985" max="9985" width="34.7109375" style="32" customWidth="1"/>
    <col min="9986" max="9986" width="9.140625" style="32" customWidth="1"/>
    <col min="9987" max="9987" width="7" style="32" customWidth="1"/>
    <col min="9988" max="9988" width="9.140625" style="32"/>
    <col min="9989" max="9989" width="7" style="32" customWidth="1"/>
    <col min="9990" max="9990" width="10.7109375" style="32" customWidth="1"/>
    <col min="9991" max="9991" width="9.140625" style="32"/>
    <col min="9992" max="9992" width="7" style="32" customWidth="1"/>
    <col min="9993" max="9993" width="10.7109375" style="32" customWidth="1"/>
    <col min="9994" max="10240" width="9.140625" style="32"/>
    <col min="10241" max="10241" width="34.7109375" style="32" customWidth="1"/>
    <col min="10242" max="10242" width="9.140625" style="32" customWidth="1"/>
    <col min="10243" max="10243" width="7" style="32" customWidth="1"/>
    <col min="10244" max="10244" width="9.140625" style="32"/>
    <col min="10245" max="10245" width="7" style="32" customWidth="1"/>
    <col min="10246" max="10246" width="10.7109375" style="32" customWidth="1"/>
    <col min="10247" max="10247" width="9.140625" style="32"/>
    <col min="10248" max="10248" width="7" style="32" customWidth="1"/>
    <col min="10249" max="10249" width="10.7109375" style="32" customWidth="1"/>
    <col min="10250" max="10496" width="9.140625" style="32"/>
    <col min="10497" max="10497" width="34.7109375" style="32" customWidth="1"/>
    <col min="10498" max="10498" width="9.140625" style="32" customWidth="1"/>
    <col min="10499" max="10499" width="7" style="32" customWidth="1"/>
    <col min="10500" max="10500" width="9.140625" style="32"/>
    <col min="10501" max="10501" width="7" style="32" customWidth="1"/>
    <col min="10502" max="10502" width="10.7109375" style="32" customWidth="1"/>
    <col min="10503" max="10503" width="9.140625" style="32"/>
    <col min="10504" max="10504" width="7" style="32" customWidth="1"/>
    <col min="10505" max="10505" width="10.7109375" style="32" customWidth="1"/>
    <col min="10506" max="10752" width="9.140625" style="32"/>
    <col min="10753" max="10753" width="34.7109375" style="32" customWidth="1"/>
    <col min="10754" max="10754" width="9.140625" style="32" customWidth="1"/>
    <col min="10755" max="10755" width="7" style="32" customWidth="1"/>
    <col min="10756" max="10756" width="9.140625" style="32"/>
    <col min="10757" max="10757" width="7" style="32" customWidth="1"/>
    <col min="10758" max="10758" width="10.7109375" style="32" customWidth="1"/>
    <col min="10759" max="10759" width="9.140625" style="32"/>
    <col min="10760" max="10760" width="7" style="32" customWidth="1"/>
    <col min="10761" max="10761" width="10.7109375" style="32" customWidth="1"/>
    <col min="10762" max="11008" width="9.140625" style="32"/>
    <col min="11009" max="11009" width="34.7109375" style="32" customWidth="1"/>
    <col min="11010" max="11010" width="9.140625" style="32" customWidth="1"/>
    <col min="11011" max="11011" width="7" style="32" customWidth="1"/>
    <col min="11012" max="11012" width="9.140625" style="32"/>
    <col min="11013" max="11013" width="7" style="32" customWidth="1"/>
    <col min="11014" max="11014" width="10.7109375" style="32" customWidth="1"/>
    <col min="11015" max="11015" width="9.140625" style="32"/>
    <col min="11016" max="11016" width="7" style="32" customWidth="1"/>
    <col min="11017" max="11017" width="10.7109375" style="32" customWidth="1"/>
    <col min="11018" max="11264" width="9.140625" style="32"/>
    <col min="11265" max="11265" width="34.7109375" style="32" customWidth="1"/>
    <col min="11266" max="11266" width="9.140625" style="32" customWidth="1"/>
    <col min="11267" max="11267" width="7" style="32" customWidth="1"/>
    <col min="11268" max="11268" width="9.140625" style="32"/>
    <col min="11269" max="11269" width="7" style="32" customWidth="1"/>
    <col min="11270" max="11270" width="10.7109375" style="32" customWidth="1"/>
    <col min="11271" max="11271" width="9.140625" style="32"/>
    <col min="11272" max="11272" width="7" style="32" customWidth="1"/>
    <col min="11273" max="11273" width="10.7109375" style="32" customWidth="1"/>
    <col min="11274" max="11520" width="9.140625" style="32"/>
    <col min="11521" max="11521" width="34.7109375" style="32" customWidth="1"/>
    <col min="11522" max="11522" width="9.140625" style="32" customWidth="1"/>
    <col min="11523" max="11523" width="7" style="32" customWidth="1"/>
    <col min="11524" max="11524" width="9.140625" style="32"/>
    <col min="11525" max="11525" width="7" style="32" customWidth="1"/>
    <col min="11526" max="11526" width="10.7109375" style="32" customWidth="1"/>
    <col min="11527" max="11527" width="9.140625" style="32"/>
    <col min="11528" max="11528" width="7" style="32" customWidth="1"/>
    <col min="11529" max="11529" width="10.7109375" style="32" customWidth="1"/>
    <col min="11530" max="11776" width="9.140625" style="32"/>
    <col min="11777" max="11777" width="34.7109375" style="32" customWidth="1"/>
    <col min="11778" max="11778" width="9.140625" style="32" customWidth="1"/>
    <col min="11779" max="11779" width="7" style="32" customWidth="1"/>
    <col min="11780" max="11780" width="9.140625" style="32"/>
    <col min="11781" max="11781" width="7" style="32" customWidth="1"/>
    <col min="11782" max="11782" width="10.7109375" style="32" customWidth="1"/>
    <col min="11783" max="11783" width="9.140625" style="32"/>
    <col min="11784" max="11784" width="7" style="32" customWidth="1"/>
    <col min="11785" max="11785" width="10.7109375" style="32" customWidth="1"/>
    <col min="11786" max="12032" width="9.140625" style="32"/>
    <col min="12033" max="12033" width="34.7109375" style="32" customWidth="1"/>
    <col min="12034" max="12034" width="9.140625" style="32" customWidth="1"/>
    <col min="12035" max="12035" width="7" style="32" customWidth="1"/>
    <col min="12036" max="12036" width="9.140625" style="32"/>
    <col min="12037" max="12037" width="7" style="32" customWidth="1"/>
    <col min="12038" max="12038" width="10.7109375" style="32" customWidth="1"/>
    <col min="12039" max="12039" width="9.140625" style="32"/>
    <col min="12040" max="12040" width="7" style="32" customWidth="1"/>
    <col min="12041" max="12041" width="10.7109375" style="32" customWidth="1"/>
    <col min="12042" max="12288" width="9.140625" style="32"/>
    <col min="12289" max="12289" width="34.7109375" style="32" customWidth="1"/>
    <col min="12290" max="12290" width="9.140625" style="32" customWidth="1"/>
    <col min="12291" max="12291" width="7" style="32" customWidth="1"/>
    <col min="12292" max="12292" width="9.140625" style="32"/>
    <col min="12293" max="12293" width="7" style="32" customWidth="1"/>
    <col min="12294" max="12294" width="10.7109375" style="32" customWidth="1"/>
    <col min="12295" max="12295" width="9.140625" style="32"/>
    <col min="12296" max="12296" width="7" style="32" customWidth="1"/>
    <col min="12297" max="12297" width="10.7109375" style="32" customWidth="1"/>
    <col min="12298" max="12544" width="9.140625" style="32"/>
    <col min="12545" max="12545" width="34.7109375" style="32" customWidth="1"/>
    <col min="12546" max="12546" width="9.140625" style="32" customWidth="1"/>
    <col min="12547" max="12547" width="7" style="32" customWidth="1"/>
    <col min="12548" max="12548" width="9.140625" style="32"/>
    <col min="12549" max="12549" width="7" style="32" customWidth="1"/>
    <col min="12550" max="12550" width="10.7109375" style="32" customWidth="1"/>
    <col min="12551" max="12551" width="9.140625" style="32"/>
    <col min="12552" max="12552" width="7" style="32" customWidth="1"/>
    <col min="12553" max="12553" width="10.7109375" style="32" customWidth="1"/>
    <col min="12554" max="12800" width="9.140625" style="32"/>
    <col min="12801" max="12801" width="34.7109375" style="32" customWidth="1"/>
    <col min="12802" max="12802" width="9.140625" style="32" customWidth="1"/>
    <col min="12803" max="12803" width="7" style="32" customWidth="1"/>
    <col min="12804" max="12804" width="9.140625" style="32"/>
    <col min="12805" max="12805" width="7" style="32" customWidth="1"/>
    <col min="12806" max="12806" width="10.7109375" style="32" customWidth="1"/>
    <col min="12807" max="12807" width="9.140625" style="32"/>
    <col min="12808" max="12808" width="7" style="32" customWidth="1"/>
    <col min="12809" max="12809" width="10.7109375" style="32" customWidth="1"/>
    <col min="12810" max="13056" width="9.140625" style="32"/>
    <col min="13057" max="13057" width="34.7109375" style="32" customWidth="1"/>
    <col min="13058" max="13058" width="9.140625" style="32" customWidth="1"/>
    <col min="13059" max="13059" width="7" style="32" customWidth="1"/>
    <col min="13060" max="13060" width="9.140625" style="32"/>
    <col min="13061" max="13061" width="7" style="32" customWidth="1"/>
    <col min="13062" max="13062" width="10.7109375" style="32" customWidth="1"/>
    <col min="13063" max="13063" width="9.140625" style="32"/>
    <col min="13064" max="13064" width="7" style="32" customWidth="1"/>
    <col min="13065" max="13065" width="10.7109375" style="32" customWidth="1"/>
    <col min="13066" max="13312" width="9.140625" style="32"/>
    <col min="13313" max="13313" width="34.7109375" style="32" customWidth="1"/>
    <col min="13314" max="13314" width="9.140625" style="32" customWidth="1"/>
    <col min="13315" max="13315" width="7" style="32" customWidth="1"/>
    <col min="13316" max="13316" width="9.140625" style="32"/>
    <col min="13317" max="13317" width="7" style="32" customWidth="1"/>
    <col min="13318" max="13318" width="10.7109375" style="32" customWidth="1"/>
    <col min="13319" max="13319" width="9.140625" style="32"/>
    <col min="13320" max="13320" width="7" style="32" customWidth="1"/>
    <col min="13321" max="13321" width="10.7109375" style="32" customWidth="1"/>
    <col min="13322" max="13568" width="9.140625" style="32"/>
    <col min="13569" max="13569" width="34.7109375" style="32" customWidth="1"/>
    <col min="13570" max="13570" width="9.140625" style="32" customWidth="1"/>
    <col min="13571" max="13571" width="7" style="32" customWidth="1"/>
    <col min="13572" max="13572" width="9.140625" style="32"/>
    <col min="13573" max="13573" width="7" style="32" customWidth="1"/>
    <col min="13574" max="13574" width="10.7109375" style="32" customWidth="1"/>
    <col min="13575" max="13575" width="9.140625" style="32"/>
    <col min="13576" max="13576" width="7" style="32" customWidth="1"/>
    <col min="13577" max="13577" width="10.7109375" style="32" customWidth="1"/>
    <col min="13578" max="13824" width="9.140625" style="32"/>
    <col min="13825" max="13825" width="34.7109375" style="32" customWidth="1"/>
    <col min="13826" max="13826" width="9.140625" style="32" customWidth="1"/>
    <col min="13827" max="13827" width="7" style="32" customWidth="1"/>
    <col min="13828" max="13828" width="9.140625" style="32"/>
    <col min="13829" max="13829" width="7" style="32" customWidth="1"/>
    <col min="13830" max="13830" width="10.7109375" style="32" customWidth="1"/>
    <col min="13831" max="13831" width="9.140625" style="32"/>
    <col min="13832" max="13832" width="7" style="32" customWidth="1"/>
    <col min="13833" max="13833" width="10.7109375" style="32" customWidth="1"/>
    <col min="13834" max="14080" width="9.140625" style="32"/>
    <col min="14081" max="14081" width="34.7109375" style="32" customWidth="1"/>
    <col min="14082" max="14082" width="9.140625" style="32" customWidth="1"/>
    <col min="14083" max="14083" width="7" style="32" customWidth="1"/>
    <col min="14084" max="14084" width="9.140625" style="32"/>
    <col min="14085" max="14085" width="7" style="32" customWidth="1"/>
    <col min="14086" max="14086" width="10.7109375" style="32" customWidth="1"/>
    <col min="14087" max="14087" width="9.140625" style="32"/>
    <col min="14088" max="14088" width="7" style="32" customWidth="1"/>
    <col min="14089" max="14089" width="10.7109375" style="32" customWidth="1"/>
    <col min="14090" max="14336" width="9.140625" style="32"/>
    <col min="14337" max="14337" width="34.7109375" style="32" customWidth="1"/>
    <col min="14338" max="14338" width="9.140625" style="32" customWidth="1"/>
    <col min="14339" max="14339" width="7" style="32" customWidth="1"/>
    <col min="14340" max="14340" width="9.140625" style="32"/>
    <col min="14341" max="14341" width="7" style="32" customWidth="1"/>
    <col min="14342" max="14342" width="10.7109375" style="32" customWidth="1"/>
    <col min="14343" max="14343" width="9.140625" style="32"/>
    <col min="14344" max="14344" width="7" style="32" customWidth="1"/>
    <col min="14345" max="14345" width="10.7109375" style="32" customWidth="1"/>
    <col min="14346" max="14592" width="9.140625" style="32"/>
    <col min="14593" max="14593" width="34.7109375" style="32" customWidth="1"/>
    <col min="14594" max="14594" width="9.140625" style="32" customWidth="1"/>
    <col min="14595" max="14595" width="7" style="32" customWidth="1"/>
    <col min="14596" max="14596" width="9.140625" style="32"/>
    <col min="14597" max="14597" width="7" style="32" customWidth="1"/>
    <col min="14598" max="14598" width="10.7109375" style="32" customWidth="1"/>
    <col min="14599" max="14599" width="9.140625" style="32"/>
    <col min="14600" max="14600" width="7" style="32" customWidth="1"/>
    <col min="14601" max="14601" width="10.7109375" style="32" customWidth="1"/>
    <col min="14602" max="14848" width="9.140625" style="32"/>
    <col min="14849" max="14849" width="34.7109375" style="32" customWidth="1"/>
    <col min="14850" max="14850" width="9.140625" style="32" customWidth="1"/>
    <col min="14851" max="14851" width="7" style="32" customWidth="1"/>
    <col min="14852" max="14852" width="9.140625" style="32"/>
    <col min="14853" max="14853" width="7" style="32" customWidth="1"/>
    <col min="14854" max="14854" width="10.7109375" style="32" customWidth="1"/>
    <col min="14855" max="14855" width="9.140625" style="32"/>
    <col min="14856" max="14856" width="7" style="32" customWidth="1"/>
    <col min="14857" max="14857" width="10.7109375" style="32" customWidth="1"/>
    <col min="14858" max="15104" width="9.140625" style="32"/>
    <col min="15105" max="15105" width="34.7109375" style="32" customWidth="1"/>
    <col min="15106" max="15106" width="9.140625" style="32" customWidth="1"/>
    <col min="15107" max="15107" width="7" style="32" customWidth="1"/>
    <col min="15108" max="15108" width="9.140625" style="32"/>
    <col min="15109" max="15109" width="7" style="32" customWidth="1"/>
    <col min="15110" max="15110" width="10.7109375" style="32" customWidth="1"/>
    <col min="15111" max="15111" width="9.140625" style="32"/>
    <col min="15112" max="15112" width="7" style="32" customWidth="1"/>
    <col min="15113" max="15113" width="10.7109375" style="32" customWidth="1"/>
    <col min="15114" max="15360" width="9.140625" style="32"/>
    <col min="15361" max="15361" width="34.7109375" style="32" customWidth="1"/>
    <col min="15362" max="15362" width="9.140625" style="32" customWidth="1"/>
    <col min="15363" max="15363" width="7" style="32" customWidth="1"/>
    <col min="15364" max="15364" width="9.140625" style="32"/>
    <col min="15365" max="15365" width="7" style="32" customWidth="1"/>
    <col min="15366" max="15366" width="10.7109375" style="32" customWidth="1"/>
    <col min="15367" max="15367" width="9.140625" style="32"/>
    <col min="15368" max="15368" width="7" style="32" customWidth="1"/>
    <col min="15369" max="15369" width="10.7109375" style="32" customWidth="1"/>
    <col min="15370" max="15616" width="9.140625" style="32"/>
    <col min="15617" max="15617" width="34.7109375" style="32" customWidth="1"/>
    <col min="15618" max="15618" width="9.140625" style="32" customWidth="1"/>
    <col min="15619" max="15619" width="7" style="32" customWidth="1"/>
    <col min="15620" max="15620" width="9.140625" style="32"/>
    <col min="15621" max="15621" width="7" style="32" customWidth="1"/>
    <col min="15622" max="15622" width="10.7109375" style="32" customWidth="1"/>
    <col min="15623" max="15623" width="9.140625" style="32"/>
    <col min="15624" max="15624" width="7" style="32" customWidth="1"/>
    <col min="15625" max="15625" width="10.7109375" style="32" customWidth="1"/>
    <col min="15626" max="15872" width="9.140625" style="32"/>
    <col min="15873" max="15873" width="34.7109375" style="32" customWidth="1"/>
    <col min="15874" max="15874" width="9.140625" style="32" customWidth="1"/>
    <col min="15875" max="15875" width="7" style="32" customWidth="1"/>
    <col min="15876" max="15876" width="9.140625" style="32"/>
    <col min="15877" max="15877" width="7" style="32" customWidth="1"/>
    <col min="15878" max="15878" width="10.7109375" style="32" customWidth="1"/>
    <col min="15879" max="15879" width="9.140625" style="32"/>
    <col min="15880" max="15880" width="7" style="32" customWidth="1"/>
    <col min="15881" max="15881" width="10.7109375" style="32" customWidth="1"/>
    <col min="15882" max="16128" width="9.140625" style="32"/>
    <col min="16129" max="16129" width="34.7109375" style="32" customWidth="1"/>
    <col min="16130" max="16130" width="9.140625" style="32" customWidth="1"/>
    <col min="16131" max="16131" width="7" style="32" customWidth="1"/>
    <col min="16132" max="16132" width="9.140625" style="32"/>
    <col min="16133" max="16133" width="7" style="32" customWidth="1"/>
    <col min="16134" max="16134" width="10.7109375" style="32" customWidth="1"/>
    <col min="16135" max="16135" width="9.140625" style="32"/>
    <col min="16136" max="16136" width="7" style="32" customWidth="1"/>
    <col min="16137" max="16137" width="10.7109375" style="32" customWidth="1"/>
    <col min="16138" max="16384" width="9.140625" style="32"/>
  </cols>
  <sheetData>
    <row r="1" spans="1:13">
      <c r="A1" s="1" t="s">
        <v>61</v>
      </c>
    </row>
    <row r="2" spans="1:13">
      <c r="A2" s="1" t="s">
        <v>62</v>
      </c>
      <c r="C2" s="31"/>
    </row>
    <row r="3" spans="1:13" ht="12.75" customHeight="1" thickBot="1">
      <c r="A3" s="33"/>
    </row>
    <row r="4" spans="1:13" ht="15.95" customHeight="1" thickBot="1">
      <c r="A4" s="34"/>
      <c r="B4" s="35">
        <v>2019</v>
      </c>
      <c r="C4" s="36"/>
      <c r="D4" s="35">
        <v>2020</v>
      </c>
      <c r="E4" s="36"/>
      <c r="F4" s="37"/>
      <c r="G4" s="38">
        <v>2021</v>
      </c>
      <c r="H4" s="36"/>
      <c r="I4" s="37"/>
    </row>
    <row r="5" spans="1:13" ht="13.5" customHeight="1">
      <c r="A5" s="39"/>
      <c r="B5" s="40" t="s">
        <v>30</v>
      </c>
      <c r="C5" s="41" t="s">
        <v>1</v>
      </c>
      <c r="D5" s="42" t="s">
        <v>30</v>
      </c>
      <c r="E5" s="41" t="s">
        <v>1</v>
      </c>
      <c r="F5" s="147" t="s">
        <v>2</v>
      </c>
      <c r="G5" s="40" t="s">
        <v>30</v>
      </c>
      <c r="H5" s="41" t="s">
        <v>1</v>
      </c>
      <c r="I5" s="147" t="s">
        <v>2</v>
      </c>
    </row>
    <row r="6" spans="1:13" ht="13.5" customHeight="1">
      <c r="A6" s="39" t="s">
        <v>3</v>
      </c>
      <c r="B6" s="43" t="s">
        <v>31</v>
      </c>
      <c r="C6" s="41" t="s">
        <v>5</v>
      </c>
      <c r="D6" s="44" t="s">
        <v>31</v>
      </c>
      <c r="E6" s="41" t="s">
        <v>5</v>
      </c>
      <c r="F6" s="147" t="s">
        <v>6</v>
      </c>
      <c r="G6" s="43" t="s">
        <v>31</v>
      </c>
      <c r="H6" s="41" t="s">
        <v>5</v>
      </c>
      <c r="I6" s="147" t="s">
        <v>6</v>
      </c>
    </row>
    <row r="7" spans="1:13">
      <c r="A7" s="45"/>
      <c r="B7" s="46" t="s">
        <v>7</v>
      </c>
      <c r="C7" s="47" t="s">
        <v>8</v>
      </c>
      <c r="D7" s="48" t="s">
        <v>7</v>
      </c>
      <c r="E7" s="47" t="s">
        <v>8</v>
      </c>
      <c r="F7" s="148" t="s">
        <v>8</v>
      </c>
      <c r="G7" s="46" t="s">
        <v>7</v>
      </c>
      <c r="H7" s="47" t="s">
        <v>8</v>
      </c>
      <c r="I7" s="148" t="s">
        <v>8</v>
      </c>
    </row>
    <row r="8" spans="1:13" ht="15.75" customHeight="1">
      <c r="A8" s="49" t="s">
        <v>9</v>
      </c>
      <c r="B8" s="50">
        <v>38416.407812999998</v>
      </c>
      <c r="C8" s="51">
        <f t="shared" ref="C8:E27" si="0">B8/B$28*100</f>
        <v>58.338199580982852</v>
      </c>
      <c r="D8" s="52">
        <v>33873.106253610647</v>
      </c>
      <c r="E8" s="51">
        <f t="shared" si="0"/>
        <v>56.674165060010239</v>
      </c>
      <c r="F8" s="149">
        <f>D8/B8*100-100</f>
        <v>-11.826461186857543</v>
      </c>
      <c r="G8" s="50">
        <v>40721.21198</v>
      </c>
      <c r="H8" s="51">
        <f t="shared" ref="H8:H27" si="1">G8/G$28*100</f>
        <v>55.920024469890869</v>
      </c>
      <c r="I8" s="149">
        <f t="shared" ref="I8:I27" si="2">G8/D8*100-100</f>
        <v>20.216940469282733</v>
      </c>
      <c r="J8" s="53"/>
      <c r="K8" s="54"/>
      <c r="L8" s="31"/>
    </row>
    <row r="9" spans="1:13" ht="15.95" customHeight="1">
      <c r="A9" s="49" t="s">
        <v>10</v>
      </c>
      <c r="B9" s="50">
        <v>5486.2581600000003</v>
      </c>
      <c r="C9" s="51">
        <f t="shared" si="0"/>
        <v>8.3312949260854356</v>
      </c>
      <c r="D9" s="52">
        <v>4824.7879483190573</v>
      </c>
      <c r="E9" s="51">
        <f t="shared" si="0"/>
        <v>8.0725052646577229</v>
      </c>
      <c r="F9" s="149">
        <f t="shared" ref="F9:F27" si="3">D9/B9*100-100</f>
        <v>-12.056855371912405</v>
      </c>
      <c r="G9" s="50">
        <v>5774.072177</v>
      </c>
      <c r="H9" s="51">
        <f t="shared" si="1"/>
        <v>7.9291907516735964</v>
      </c>
      <c r="I9" s="149">
        <f t="shared" si="2"/>
        <v>19.675149226230147</v>
      </c>
      <c r="J9" s="53"/>
      <c r="K9" s="54"/>
      <c r="L9" s="31"/>
    </row>
    <row r="10" spans="1:13" ht="15.95" customHeight="1">
      <c r="A10" s="49" t="s">
        <v>11</v>
      </c>
      <c r="B10" s="50">
        <v>1735.1920399999999</v>
      </c>
      <c r="C10" s="51">
        <f t="shared" si="0"/>
        <v>2.6350193915475235</v>
      </c>
      <c r="D10" s="52">
        <v>1842.0910857142121</v>
      </c>
      <c r="E10" s="51">
        <f t="shared" si="0"/>
        <v>3.0820608380494328</v>
      </c>
      <c r="F10" s="149">
        <f t="shared" si="3"/>
        <v>6.1606463866796162</v>
      </c>
      <c r="G10" s="50">
        <v>2279.8344069999998</v>
      </c>
      <c r="H10" s="51">
        <f t="shared" si="1"/>
        <v>3.1307613312038547</v>
      </c>
      <c r="I10" s="149">
        <f t="shared" si="2"/>
        <v>23.763391760623321</v>
      </c>
      <c r="J10" s="53"/>
      <c r="K10" s="54"/>
      <c r="L10" s="31"/>
      <c r="M10" s="33"/>
    </row>
    <row r="11" spans="1:13" ht="15.95" customHeight="1">
      <c r="A11" s="49" t="s">
        <v>12</v>
      </c>
      <c r="B11" s="50">
        <v>972.01290620000009</v>
      </c>
      <c r="C11" s="51">
        <f t="shared" si="0"/>
        <v>1.4760745771237311</v>
      </c>
      <c r="D11" s="52">
        <v>1003.1955956729917</v>
      </c>
      <c r="E11" s="51">
        <f t="shared" si="0"/>
        <v>1.6784782697803522</v>
      </c>
      <c r="F11" s="149">
        <f t="shared" si="3"/>
        <v>3.2080530283180622</v>
      </c>
      <c r="G11" s="50">
        <v>1120.8713729999999</v>
      </c>
      <c r="H11" s="51">
        <f t="shared" si="1"/>
        <v>1.539226156543295</v>
      </c>
      <c r="I11" s="149">
        <f t="shared" si="2"/>
        <v>11.73009309795323</v>
      </c>
      <c r="J11" s="53"/>
      <c r="K11" s="54"/>
      <c r="L11" s="31"/>
    </row>
    <row r="12" spans="1:13" ht="15.95" customHeight="1">
      <c r="A12" s="49" t="s">
        <v>13</v>
      </c>
      <c r="B12" s="50">
        <v>3724.4724150000002</v>
      </c>
      <c r="C12" s="51">
        <f t="shared" si="0"/>
        <v>5.6558909968310118</v>
      </c>
      <c r="D12" s="52">
        <v>3526.7780300229638</v>
      </c>
      <c r="E12" s="51">
        <f t="shared" si="0"/>
        <v>5.9007638303686303</v>
      </c>
      <c r="F12" s="149">
        <f t="shared" si="3"/>
        <v>-5.3079836000620872</v>
      </c>
      <c r="G12" s="50">
        <v>4294.3059389999999</v>
      </c>
      <c r="H12" s="51">
        <f t="shared" si="1"/>
        <v>5.8971155698415858</v>
      </c>
      <c r="I12" s="149">
        <f t="shared" si="2"/>
        <v>21.762864077159932</v>
      </c>
      <c r="J12" s="53"/>
      <c r="K12" s="54"/>
      <c r="L12" s="31"/>
    </row>
    <row r="13" spans="1:13" ht="15.95" customHeight="1">
      <c r="A13" s="49" t="s">
        <v>14</v>
      </c>
      <c r="B13" s="50">
        <v>1216.812465</v>
      </c>
      <c r="C13" s="51">
        <f t="shared" si="0"/>
        <v>1.847821086795524</v>
      </c>
      <c r="D13" s="52">
        <v>1145.0978457196181</v>
      </c>
      <c r="E13" s="51">
        <f t="shared" si="0"/>
        <v>1.9158994109451697</v>
      </c>
      <c r="F13" s="149">
        <f t="shared" si="3"/>
        <v>-5.8936460089913538</v>
      </c>
      <c r="G13" s="50">
        <v>1333.1437269999999</v>
      </c>
      <c r="H13" s="51">
        <f t="shared" si="1"/>
        <v>1.830727186419109</v>
      </c>
      <c r="I13" s="149">
        <f t="shared" si="2"/>
        <v>16.421817749749351</v>
      </c>
      <c r="J13" s="53"/>
      <c r="K13" s="54"/>
      <c r="L13" s="31"/>
    </row>
    <row r="14" spans="1:13" ht="15.95" customHeight="1">
      <c r="A14" s="49" t="s">
        <v>15</v>
      </c>
      <c r="B14" s="50">
        <v>1049.8844200000001</v>
      </c>
      <c r="C14" s="51">
        <f t="shared" si="0"/>
        <v>1.5943283174487275</v>
      </c>
      <c r="D14" s="52">
        <v>856.20729591492386</v>
      </c>
      <c r="E14" s="51">
        <f t="shared" si="0"/>
        <v>1.432547498034521</v>
      </c>
      <c r="F14" s="149">
        <f t="shared" si="3"/>
        <v>-18.447471016388278</v>
      </c>
      <c r="G14" s="50">
        <v>1005.479147</v>
      </c>
      <c r="H14" s="51">
        <f t="shared" si="1"/>
        <v>1.380764858664332</v>
      </c>
      <c r="I14" s="149">
        <f t="shared" si="2"/>
        <v>17.43407838233469</v>
      </c>
      <c r="J14" s="53"/>
      <c r="K14" s="54"/>
      <c r="L14" s="31"/>
    </row>
    <row r="15" spans="1:13" ht="15.95" customHeight="1">
      <c r="A15" s="49" t="s">
        <v>16</v>
      </c>
      <c r="B15" s="50">
        <v>508.00278049999997</v>
      </c>
      <c r="C15" s="51">
        <f t="shared" si="0"/>
        <v>0.77144036321049525</v>
      </c>
      <c r="D15" s="52">
        <v>456.90885553596553</v>
      </c>
      <c r="E15" s="51">
        <f t="shared" si="0"/>
        <v>0.76446865256904084</v>
      </c>
      <c r="F15" s="149">
        <f t="shared" si="3"/>
        <v>-10.057804194249769</v>
      </c>
      <c r="G15" s="50">
        <v>526.91208610000001</v>
      </c>
      <c r="H15" s="51">
        <f t="shared" si="1"/>
        <v>0.72357710675862963</v>
      </c>
      <c r="I15" s="149">
        <f t="shared" si="2"/>
        <v>15.321049201797351</v>
      </c>
      <c r="J15" s="53"/>
      <c r="K15" s="54"/>
      <c r="L15" s="31"/>
    </row>
    <row r="16" spans="1:13" ht="15.95" customHeight="1">
      <c r="A16" s="49" t="s">
        <v>17</v>
      </c>
      <c r="B16" s="50">
        <v>289.83087560000001</v>
      </c>
      <c r="C16" s="51">
        <f t="shared" si="0"/>
        <v>0.44012994519914816</v>
      </c>
      <c r="D16" s="52">
        <v>286.34090026279029</v>
      </c>
      <c r="E16" s="51">
        <f t="shared" si="0"/>
        <v>0.4790860136482315</v>
      </c>
      <c r="F16" s="149">
        <f t="shared" si="3"/>
        <v>-1.2041420121251321</v>
      </c>
      <c r="G16" s="50">
        <v>310.46030689999998</v>
      </c>
      <c r="H16" s="51">
        <f t="shared" si="1"/>
        <v>0.42633672021610169</v>
      </c>
      <c r="I16" s="149">
        <f t="shared" si="2"/>
        <v>8.423318713838654</v>
      </c>
      <c r="J16" s="53"/>
      <c r="K16" s="54"/>
      <c r="L16" s="31"/>
    </row>
    <row r="17" spans="1:12" ht="15.95" customHeight="1">
      <c r="A17" s="49" t="s">
        <v>18</v>
      </c>
      <c r="B17" s="50">
        <v>565.22576770000001</v>
      </c>
      <c r="C17" s="51">
        <f t="shared" si="0"/>
        <v>0.85833776559500352</v>
      </c>
      <c r="D17" s="52">
        <v>563.92810447565159</v>
      </c>
      <c r="E17" s="51">
        <f t="shared" si="0"/>
        <v>0.94352594166426751</v>
      </c>
      <c r="F17" s="149">
        <f t="shared" si="3"/>
        <v>-0.22958316809031487</v>
      </c>
      <c r="G17" s="50">
        <v>640.84582570000009</v>
      </c>
      <c r="H17" s="51">
        <f t="shared" si="1"/>
        <v>0.8800355517947781</v>
      </c>
      <c r="I17" s="149">
        <f t="shared" si="2"/>
        <v>13.639632537177349</v>
      </c>
      <c r="J17" s="53"/>
      <c r="K17" s="54"/>
      <c r="L17" s="31"/>
    </row>
    <row r="18" spans="1:12" ht="15.95" customHeight="1">
      <c r="A18" s="49" t="s">
        <v>19</v>
      </c>
      <c r="B18" s="50">
        <v>388.99378639999998</v>
      </c>
      <c r="C18" s="51">
        <f t="shared" si="0"/>
        <v>0.59071627043396036</v>
      </c>
      <c r="D18" s="52">
        <v>380.98388742396378</v>
      </c>
      <c r="E18" s="51">
        <f t="shared" si="0"/>
        <v>0.63743618785385303</v>
      </c>
      <c r="F18" s="149">
        <f t="shared" si="3"/>
        <v>-2.0591328849144332</v>
      </c>
      <c r="G18" s="50">
        <v>442.05287510000005</v>
      </c>
      <c r="H18" s="51">
        <f t="shared" si="1"/>
        <v>0.60704498689082531</v>
      </c>
      <c r="I18" s="149">
        <f t="shared" si="2"/>
        <v>16.02928357127027</v>
      </c>
      <c r="J18" s="53"/>
      <c r="K18" s="54"/>
      <c r="L18" s="31"/>
    </row>
    <row r="19" spans="1:12" ht="15.95" customHeight="1">
      <c r="A19" s="49" t="s">
        <v>20</v>
      </c>
      <c r="B19" s="50">
        <v>1018.956897</v>
      </c>
      <c r="C19" s="51">
        <f t="shared" si="0"/>
        <v>1.5473625517242995</v>
      </c>
      <c r="D19" s="52">
        <v>1009.4371198971982</v>
      </c>
      <c r="E19" s="51">
        <f t="shared" si="0"/>
        <v>1.6889211613020303</v>
      </c>
      <c r="F19" s="149">
        <f t="shared" si="3"/>
        <v>-0.93426690872104245</v>
      </c>
      <c r="G19" s="50">
        <v>1253.886021</v>
      </c>
      <c r="H19" s="51">
        <f t="shared" si="1"/>
        <v>1.7218872810370145</v>
      </c>
      <c r="I19" s="149">
        <f t="shared" si="2"/>
        <v>24.216357441630109</v>
      </c>
      <c r="J19" s="53"/>
      <c r="K19" s="54"/>
      <c r="L19" s="31"/>
    </row>
    <row r="20" spans="1:12" ht="15.95" customHeight="1">
      <c r="A20" s="49" t="s">
        <v>21</v>
      </c>
      <c r="B20" s="50">
        <v>629.35448459999998</v>
      </c>
      <c r="C20" s="51">
        <f t="shared" si="0"/>
        <v>0.95572203701349223</v>
      </c>
      <c r="D20" s="52">
        <v>695.55157518604653</v>
      </c>
      <c r="E20" s="51">
        <f t="shared" si="0"/>
        <v>1.1637493321310688</v>
      </c>
      <c r="F20" s="149">
        <f t="shared" si="3"/>
        <v>10.518251987688558</v>
      </c>
      <c r="G20" s="50">
        <v>818.4788853</v>
      </c>
      <c r="H20" s="51">
        <f t="shared" si="1"/>
        <v>1.1239684937802041</v>
      </c>
      <c r="I20" s="149">
        <f t="shared" si="2"/>
        <v>17.67335658481872</v>
      </c>
      <c r="J20" s="53"/>
      <c r="K20" s="54"/>
      <c r="L20" s="31"/>
    </row>
    <row r="21" spans="1:12" ht="15.95" customHeight="1">
      <c r="A21" s="49" t="s">
        <v>22</v>
      </c>
      <c r="B21" s="50">
        <v>1335.0577069999999</v>
      </c>
      <c r="C21" s="51">
        <f t="shared" si="0"/>
        <v>2.0273853646654421</v>
      </c>
      <c r="D21" s="52">
        <v>1284.4162542847471</v>
      </c>
      <c r="E21" s="51">
        <f t="shared" si="0"/>
        <v>2.1489974452323684</v>
      </c>
      <c r="F21" s="149">
        <f t="shared" si="3"/>
        <v>-3.7932032787593073</v>
      </c>
      <c r="G21" s="50">
        <v>1937.5239389999999</v>
      </c>
      <c r="H21" s="51">
        <f t="shared" si="1"/>
        <v>2.6606866743822137</v>
      </c>
      <c r="I21" s="149">
        <f t="shared" si="2"/>
        <v>50.848600096465532</v>
      </c>
      <c r="J21" s="53"/>
      <c r="K21" s="54"/>
      <c r="L21" s="31"/>
    </row>
    <row r="22" spans="1:12" ht="15.95" customHeight="1">
      <c r="A22" s="49" t="s">
        <v>23</v>
      </c>
      <c r="B22" s="50">
        <v>1801.8722620000001</v>
      </c>
      <c r="C22" s="51">
        <f t="shared" si="0"/>
        <v>2.7362783150282319</v>
      </c>
      <c r="D22" s="52">
        <v>2028.7636530444129</v>
      </c>
      <c r="E22" s="51">
        <f t="shared" si="0"/>
        <v>3.3943886125924001</v>
      </c>
      <c r="F22" s="149">
        <f t="shared" si="3"/>
        <v>12.591979788432567</v>
      </c>
      <c r="G22" s="50">
        <v>2922.920944</v>
      </c>
      <c r="H22" s="51">
        <f t="shared" si="1"/>
        <v>4.0138739188881214</v>
      </c>
      <c r="I22" s="149">
        <f t="shared" si="2"/>
        <v>44.073999926693887</v>
      </c>
      <c r="J22" s="53"/>
      <c r="K22" s="54"/>
      <c r="L22" s="31"/>
    </row>
    <row r="23" spans="1:12" ht="15.95" customHeight="1">
      <c r="A23" s="49" t="s">
        <v>24</v>
      </c>
      <c r="B23" s="50">
        <v>2190.014463</v>
      </c>
      <c r="C23" s="51">
        <f t="shared" si="0"/>
        <v>3.3257013890949714</v>
      </c>
      <c r="D23" s="52">
        <v>1857.1204749764886</v>
      </c>
      <c r="E23" s="51">
        <f t="shared" si="0"/>
        <v>3.1072069844177075</v>
      </c>
      <c r="F23" s="149">
        <f t="shared" si="3"/>
        <v>-15.200538336513773</v>
      </c>
      <c r="G23" s="50">
        <v>2374.2551979999998</v>
      </c>
      <c r="H23" s="51">
        <f t="shared" si="1"/>
        <v>3.2604238016082152</v>
      </c>
      <c r="I23" s="149">
        <f t="shared" si="2"/>
        <v>27.846051453934791</v>
      </c>
      <c r="J23" s="53"/>
      <c r="K23" s="54"/>
      <c r="L23" s="31"/>
    </row>
    <row r="24" spans="1:12" ht="15.95" customHeight="1">
      <c r="A24" s="49" t="s">
        <v>25</v>
      </c>
      <c r="B24" s="50">
        <v>97.745184690000002</v>
      </c>
      <c r="C24" s="51">
        <f t="shared" si="0"/>
        <v>0.14843340169341954</v>
      </c>
      <c r="D24" s="52">
        <v>120.79628038670056</v>
      </c>
      <c r="E24" s="51">
        <f t="shared" si="0"/>
        <v>0.20210807600620934</v>
      </c>
      <c r="F24" s="149">
        <f t="shared" si="3"/>
        <v>23.582845303129133</v>
      </c>
      <c r="G24" s="50">
        <v>93.356842650000004</v>
      </c>
      <c r="H24" s="51">
        <f t="shared" si="1"/>
        <v>0.12820141325812651</v>
      </c>
      <c r="I24" s="149">
        <f t="shared" si="2"/>
        <v>-22.715465781611584</v>
      </c>
      <c r="J24" s="53"/>
      <c r="K24" s="54"/>
      <c r="L24" s="31"/>
    </row>
    <row r="25" spans="1:12" ht="15.95" customHeight="1">
      <c r="A25" s="49" t="s">
        <v>26</v>
      </c>
      <c r="B25" s="50">
        <v>1971.4673680000001</v>
      </c>
      <c r="C25" s="51">
        <f t="shared" si="0"/>
        <v>2.9938212167473743</v>
      </c>
      <c r="D25" s="52">
        <v>1600.5547728785398</v>
      </c>
      <c r="E25" s="51">
        <f t="shared" si="0"/>
        <v>2.6779387962400545</v>
      </c>
      <c r="F25" s="149">
        <f t="shared" si="3"/>
        <v>-18.814036749578108</v>
      </c>
      <c r="G25" s="50">
        <v>2407.7428599999998</v>
      </c>
      <c r="H25" s="51">
        <f t="shared" si="1"/>
        <v>3.3064104210486964</v>
      </c>
      <c r="I25" s="149">
        <f t="shared" si="2"/>
        <v>50.431769084025888</v>
      </c>
      <c r="J25" s="53"/>
      <c r="K25" s="54"/>
      <c r="L25" s="31"/>
    </row>
    <row r="26" spans="1:12" ht="15.95" customHeight="1">
      <c r="A26" s="49" t="s">
        <v>27</v>
      </c>
      <c r="B26" s="50">
        <v>397.8522342</v>
      </c>
      <c r="C26" s="51">
        <f t="shared" si="0"/>
        <v>0.60416848851352889</v>
      </c>
      <c r="D26" s="52">
        <v>309.44425654895133</v>
      </c>
      <c r="E26" s="51">
        <f t="shared" si="0"/>
        <v>0.51774096952381043</v>
      </c>
      <c r="F26" s="149">
        <f t="shared" si="3"/>
        <v>-22.221309836004593</v>
      </c>
      <c r="G26" s="50">
        <v>384.75522599999999</v>
      </c>
      <c r="H26" s="51">
        <f t="shared" si="1"/>
        <v>0.52836152478481291</v>
      </c>
      <c r="I26" s="149">
        <f t="shared" si="2"/>
        <v>24.337491440606243</v>
      </c>
      <c r="J26" s="53"/>
      <c r="K26" s="54"/>
      <c r="L26" s="31"/>
    </row>
    <row r="27" spans="1:12" ht="15.95" customHeight="1" thickBot="1">
      <c r="A27" s="10" t="s">
        <v>28</v>
      </c>
      <c r="B27" s="24">
        <v>2055.791679110007</v>
      </c>
      <c r="C27" s="22">
        <f t="shared" si="0"/>
        <v>3.1218740142658286</v>
      </c>
      <c r="D27" s="26">
        <v>2102.6508721241335</v>
      </c>
      <c r="E27" s="22">
        <f t="shared" si="0"/>
        <v>3.5180116549728981</v>
      </c>
      <c r="F27" s="145">
        <f t="shared" si="3"/>
        <v>2.2793745830517622</v>
      </c>
      <c r="G27" s="24">
        <f>G28-SUM(G8:G26)</f>
        <v>2178.3375952500064</v>
      </c>
      <c r="H27" s="25">
        <f t="shared" si="1"/>
        <v>2.9913817813156256</v>
      </c>
      <c r="I27" s="145">
        <f t="shared" si="2"/>
        <v>3.5995858432462029</v>
      </c>
      <c r="J27" s="53"/>
      <c r="K27" s="54"/>
      <c r="L27" s="31"/>
    </row>
    <row r="28" spans="1:12" ht="21.95" customHeight="1" thickBot="1">
      <c r="A28" s="27" t="s">
        <v>29</v>
      </c>
      <c r="B28" s="28">
        <v>65851.205709000002</v>
      </c>
      <c r="C28" s="29">
        <f t="shared" ref="C28" si="4">SUM(C8:C27)</f>
        <v>100.00000000000003</v>
      </c>
      <c r="D28" s="30">
        <v>59768.161061999999</v>
      </c>
      <c r="E28" s="29">
        <f t="shared" ref="E28" si="5">SUM(E8:E27)</f>
        <v>100</v>
      </c>
      <c r="F28" s="146">
        <f>D28/B28*100-100</f>
        <v>-9.2375600135270162</v>
      </c>
      <c r="G28" s="30">
        <f>72820447355/1000000</f>
        <v>72820.447354999997</v>
      </c>
      <c r="H28" s="29">
        <f t="shared" ref="H28" si="6">SUM(H8:H27)</f>
        <v>100.00000000000001</v>
      </c>
      <c r="I28" s="146">
        <f>G28/D28*100-100</f>
        <v>21.838192879082087</v>
      </c>
    </row>
    <row r="29" spans="1:12">
      <c r="C29" s="31"/>
      <c r="D29" s="31"/>
      <c r="G29" s="31"/>
    </row>
    <row r="30" spans="1:12">
      <c r="D30" s="31"/>
      <c r="G30" s="31"/>
    </row>
    <row r="31" spans="1:12">
      <c r="D31" s="31"/>
      <c r="G31" s="31"/>
    </row>
    <row r="32" spans="1:12">
      <c r="D32" s="31"/>
      <c r="G32" s="31"/>
    </row>
    <row r="33" spans="7:7">
      <c r="G33" s="31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A3" sqref="A3"/>
    </sheetView>
  </sheetViews>
  <sheetFormatPr defaultRowHeight="12.75"/>
  <cols>
    <col min="1" max="1" width="35" style="32" customWidth="1"/>
    <col min="2" max="2" width="7.7109375" style="32" customWidth="1"/>
    <col min="3" max="3" width="9.7109375" style="32" customWidth="1"/>
    <col min="4" max="4" width="8.28515625" style="32" customWidth="1"/>
    <col min="5" max="6" width="7.7109375" style="32" customWidth="1"/>
    <col min="7" max="7" width="9.7109375" style="32" customWidth="1"/>
    <col min="8" max="8" width="8.28515625" style="32" customWidth="1"/>
    <col min="9" max="10" width="7.7109375" style="32" customWidth="1"/>
    <col min="11" max="11" width="9.7109375" style="32" customWidth="1"/>
    <col min="12" max="12" width="8.28515625" style="32" customWidth="1"/>
    <col min="13" max="13" width="7.7109375" style="32" customWidth="1"/>
    <col min="14" max="256" width="9.140625" style="32"/>
    <col min="257" max="257" width="35" style="32" customWidth="1"/>
    <col min="258" max="258" width="8.7109375" style="32" customWidth="1"/>
    <col min="259" max="259" width="9.7109375" style="32" customWidth="1"/>
    <col min="260" max="260" width="8.28515625" style="32" customWidth="1"/>
    <col min="261" max="261" width="7.7109375" style="32" customWidth="1"/>
    <col min="262" max="262" width="8.7109375" style="32" customWidth="1"/>
    <col min="263" max="263" width="9.7109375" style="32" customWidth="1"/>
    <col min="264" max="264" width="8.28515625" style="32" customWidth="1"/>
    <col min="265" max="265" width="7.7109375" style="32" customWidth="1"/>
    <col min="266" max="266" width="8.7109375" style="32" customWidth="1"/>
    <col min="267" max="267" width="9.7109375" style="32" customWidth="1"/>
    <col min="268" max="268" width="8.28515625" style="32" customWidth="1"/>
    <col min="269" max="269" width="7.7109375" style="32" customWidth="1"/>
    <col min="270" max="512" width="9.140625" style="32"/>
    <col min="513" max="513" width="35" style="32" customWidth="1"/>
    <col min="514" max="514" width="8.7109375" style="32" customWidth="1"/>
    <col min="515" max="515" width="9.7109375" style="32" customWidth="1"/>
    <col min="516" max="516" width="8.28515625" style="32" customWidth="1"/>
    <col min="517" max="517" width="7.7109375" style="32" customWidth="1"/>
    <col min="518" max="518" width="8.7109375" style="32" customWidth="1"/>
    <col min="519" max="519" width="9.7109375" style="32" customWidth="1"/>
    <col min="520" max="520" width="8.28515625" style="32" customWidth="1"/>
    <col min="521" max="521" width="7.7109375" style="32" customWidth="1"/>
    <col min="522" max="522" width="8.7109375" style="32" customWidth="1"/>
    <col min="523" max="523" width="9.7109375" style="32" customWidth="1"/>
    <col min="524" max="524" width="8.28515625" style="32" customWidth="1"/>
    <col min="525" max="525" width="7.7109375" style="32" customWidth="1"/>
    <col min="526" max="768" width="9.140625" style="32"/>
    <col min="769" max="769" width="35" style="32" customWidth="1"/>
    <col min="770" max="770" width="8.7109375" style="32" customWidth="1"/>
    <col min="771" max="771" width="9.7109375" style="32" customWidth="1"/>
    <col min="772" max="772" width="8.28515625" style="32" customWidth="1"/>
    <col min="773" max="773" width="7.7109375" style="32" customWidth="1"/>
    <col min="774" max="774" width="8.7109375" style="32" customWidth="1"/>
    <col min="775" max="775" width="9.7109375" style="32" customWidth="1"/>
    <col min="776" max="776" width="8.28515625" style="32" customWidth="1"/>
    <col min="777" max="777" width="7.7109375" style="32" customWidth="1"/>
    <col min="778" max="778" width="8.7109375" style="32" customWidth="1"/>
    <col min="779" max="779" width="9.7109375" style="32" customWidth="1"/>
    <col min="780" max="780" width="8.28515625" style="32" customWidth="1"/>
    <col min="781" max="781" width="7.7109375" style="32" customWidth="1"/>
    <col min="782" max="1024" width="9.140625" style="32"/>
    <col min="1025" max="1025" width="35" style="32" customWidth="1"/>
    <col min="1026" max="1026" width="8.7109375" style="32" customWidth="1"/>
    <col min="1027" max="1027" width="9.7109375" style="32" customWidth="1"/>
    <col min="1028" max="1028" width="8.28515625" style="32" customWidth="1"/>
    <col min="1029" max="1029" width="7.7109375" style="32" customWidth="1"/>
    <col min="1030" max="1030" width="8.7109375" style="32" customWidth="1"/>
    <col min="1031" max="1031" width="9.7109375" style="32" customWidth="1"/>
    <col min="1032" max="1032" width="8.28515625" style="32" customWidth="1"/>
    <col min="1033" max="1033" width="7.7109375" style="32" customWidth="1"/>
    <col min="1034" max="1034" width="8.7109375" style="32" customWidth="1"/>
    <col min="1035" max="1035" width="9.7109375" style="32" customWidth="1"/>
    <col min="1036" max="1036" width="8.28515625" style="32" customWidth="1"/>
    <col min="1037" max="1037" width="7.7109375" style="32" customWidth="1"/>
    <col min="1038" max="1280" width="9.140625" style="32"/>
    <col min="1281" max="1281" width="35" style="32" customWidth="1"/>
    <col min="1282" max="1282" width="8.7109375" style="32" customWidth="1"/>
    <col min="1283" max="1283" width="9.7109375" style="32" customWidth="1"/>
    <col min="1284" max="1284" width="8.28515625" style="32" customWidth="1"/>
    <col min="1285" max="1285" width="7.7109375" style="32" customWidth="1"/>
    <col min="1286" max="1286" width="8.7109375" style="32" customWidth="1"/>
    <col min="1287" max="1287" width="9.7109375" style="32" customWidth="1"/>
    <col min="1288" max="1288" width="8.28515625" style="32" customWidth="1"/>
    <col min="1289" max="1289" width="7.7109375" style="32" customWidth="1"/>
    <col min="1290" max="1290" width="8.7109375" style="32" customWidth="1"/>
    <col min="1291" max="1291" width="9.7109375" style="32" customWidth="1"/>
    <col min="1292" max="1292" width="8.28515625" style="32" customWidth="1"/>
    <col min="1293" max="1293" width="7.7109375" style="32" customWidth="1"/>
    <col min="1294" max="1536" width="9.140625" style="32"/>
    <col min="1537" max="1537" width="35" style="32" customWidth="1"/>
    <col min="1538" max="1538" width="8.7109375" style="32" customWidth="1"/>
    <col min="1539" max="1539" width="9.7109375" style="32" customWidth="1"/>
    <col min="1540" max="1540" width="8.28515625" style="32" customWidth="1"/>
    <col min="1541" max="1541" width="7.7109375" style="32" customWidth="1"/>
    <col min="1542" max="1542" width="8.7109375" style="32" customWidth="1"/>
    <col min="1543" max="1543" width="9.7109375" style="32" customWidth="1"/>
    <col min="1544" max="1544" width="8.28515625" style="32" customWidth="1"/>
    <col min="1545" max="1545" width="7.7109375" style="32" customWidth="1"/>
    <col min="1546" max="1546" width="8.7109375" style="32" customWidth="1"/>
    <col min="1547" max="1547" width="9.7109375" style="32" customWidth="1"/>
    <col min="1548" max="1548" width="8.28515625" style="32" customWidth="1"/>
    <col min="1549" max="1549" width="7.7109375" style="32" customWidth="1"/>
    <col min="1550" max="1792" width="9.140625" style="32"/>
    <col min="1793" max="1793" width="35" style="32" customWidth="1"/>
    <col min="1794" max="1794" width="8.7109375" style="32" customWidth="1"/>
    <col min="1795" max="1795" width="9.7109375" style="32" customWidth="1"/>
    <col min="1796" max="1796" width="8.28515625" style="32" customWidth="1"/>
    <col min="1797" max="1797" width="7.7109375" style="32" customWidth="1"/>
    <col min="1798" max="1798" width="8.7109375" style="32" customWidth="1"/>
    <col min="1799" max="1799" width="9.7109375" style="32" customWidth="1"/>
    <col min="1800" max="1800" width="8.28515625" style="32" customWidth="1"/>
    <col min="1801" max="1801" width="7.7109375" style="32" customWidth="1"/>
    <col min="1802" max="1802" width="8.7109375" style="32" customWidth="1"/>
    <col min="1803" max="1803" width="9.7109375" style="32" customWidth="1"/>
    <col min="1804" max="1804" width="8.28515625" style="32" customWidth="1"/>
    <col min="1805" max="1805" width="7.7109375" style="32" customWidth="1"/>
    <col min="1806" max="2048" width="9.140625" style="32"/>
    <col min="2049" max="2049" width="35" style="32" customWidth="1"/>
    <col min="2050" max="2050" width="8.7109375" style="32" customWidth="1"/>
    <col min="2051" max="2051" width="9.7109375" style="32" customWidth="1"/>
    <col min="2052" max="2052" width="8.28515625" style="32" customWidth="1"/>
    <col min="2053" max="2053" width="7.7109375" style="32" customWidth="1"/>
    <col min="2054" max="2054" width="8.7109375" style="32" customWidth="1"/>
    <col min="2055" max="2055" width="9.7109375" style="32" customWidth="1"/>
    <col min="2056" max="2056" width="8.28515625" style="32" customWidth="1"/>
    <col min="2057" max="2057" width="7.7109375" style="32" customWidth="1"/>
    <col min="2058" max="2058" width="8.7109375" style="32" customWidth="1"/>
    <col min="2059" max="2059" width="9.7109375" style="32" customWidth="1"/>
    <col min="2060" max="2060" width="8.28515625" style="32" customWidth="1"/>
    <col min="2061" max="2061" width="7.7109375" style="32" customWidth="1"/>
    <col min="2062" max="2304" width="9.140625" style="32"/>
    <col min="2305" max="2305" width="35" style="32" customWidth="1"/>
    <col min="2306" max="2306" width="8.7109375" style="32" customWidth="1"/>
    <col min="2307" max="2307" width="9.7109375" style="32" customWidth="1"/>
    <col min="2308" max="2308" width="8.28515625" style="32" customWidth="1"/>
    <col min="2309" max="2309" width="7.7109375" style="32" customWidth="1"/>
    <col min="2310" max="2310" width="8.7109375" style="32" customWidth="1"/>
    <col min="2311" max="2311" width="9.7109375" style="32" customWidth="1"/>
    <col min="2312" max="2312" width="8.28515625" style="32" customWidth="1"/>
    <col min="2313" max="2313" width="7.7109375" style="32" customWidth="1"/>
    <col min="2314" max="2314" width="8.7109375" style="32" customWidth="1"/>
    <col min="2315" max="2315" width="9.7109375" style="32" customWidth="1"/>
    <col min="2316" max="2316" width="8.28515625" style="32" customWidth="1"/>
    <col min="2317" max="2317" width="7.7109375" style="32" customWidth="1"/>
    <col min="2318" max="2560" width="9.140625" style="32"/>
    <col min="2561" max="2561" width="35" style="32" customWidth="1"/>
    <col min="2562" max="2562" width="8.7109375" style="32" customWidth="1"/>
    <col min="2563" max="2563" width="9.7109375" style="32" customWidth="1"/>
    <col min="2564" max="2564" width="8.28515625" style="32" customWidth="1"/>
    <col min="2565" max="2565" width="7.7109375" style="32" customWidth="1"/>
    <col min="2566" max="2566" width="8.7109375" style="32" customWidth="1"/>
    <col min="2567" max="2567" width="9.7109375" style="32" customWidth="1"/>
    <col min="2568" max="2568" width="8.28515625" style="32" customWidth="1"/>
    <col min="2569" max="2569" width="7.7109375" style="32" customWidth="1"/>
    <col min="2570" max="2570" width="8.7109375" style="32" customWidth="1"/>
    <col min="2571" max="2571" width="9.7109375" style="32" customWidth="1"/>
    <col min="2572" max="2572" width="8.28515625" style="32" customWidth="1"/>
    <col min="2573" max="2573" width="7.7109375" style="32" customWidth="1"/>
    <col min="2574" max="2816" width="9.140625" style="32"/>
    <col min="2817" max="2817" width="35" style="32" customWidth="1"/>
    <col min="2818" max="2818" width="8.7109375" style="32" customWidth="1"/>
    <col min="2819" max="2819" width="9.7109375" style="32" customWidth="1"/>
    <col min="2820" max="2820" width="8.28515625" style="32" customWidth="1"/>
    <col min="2821" max="2821" width="7.7109375" style="32" customWidth="1"/>
    <col min="2822" max="2822" width="8.7109375" style="32" customWidth="1"/>
    <col min="2823" max="2823" width="9.7109375" style="32" customWidth="1"/>
    <col min="2824" max="2824" width="8.28515625" style="32" customWidth="1"/>
    <col min="2825" max="2825" width="7.7109375" style="32" customWidth="1"/>
    <col min="2826" max="2826" width="8.7109375" style="32" customWidth="1"/>
    <col min="2827" max="2827" width="9.7109375" style="32" customWidth="1"/>
    <col min="2828" max="2828" width="8.28515625" style="32" customWidth="1"/>
    <col min="2829" max="2829" width="7.7109375" style="32" customWidth="1"/>
    <col min="2830" max="3072" width="9.140625" style="32"/>
    <col min="3073" max="3073" width="35" style="32" customWidth="1"/>
    <col min="3074" max="3074" width="8.7109375" style="32" customWidth="1"/>
    <col min="3075" max="3075" width="9.7109375" style="32" customWidth="1"/>
    <col min="3076" max="3076" width="8.28515625" style="32" customWidth="1"/>
    <col min="3077" max="3077" width="7.7109375" style="32" customWidth="1"/>
    <col min="3078" max="3078" width="8.7109375" style="32" customWidth="1"/>
    <col min="3079" max="3079" width="9.7109375" style="32" customWidth="1"/>
    <col min="3080" max="3080" width="8.28515625" style="32" customWidth="1"/>
    <col min="3081" max="3081" width="7.7109375" style="32" customWidth="1"/>
    <col min="3082" max="3082" width="8.7109375" style="32" customWidth="1"/>
    <col min="3083" max="3083" width="9.7109375" style="32" customWidth="1"/>
    <col min="3084" max="3084" width="8.28515625" style="32" customWidth="1"/>
    <col min="3085" max="3085" width="7.7109375" style="32" customWidth="1"/>
    <col min="3086" max="3328" width="9.140625" style="32"/>
    <col min="3329" max="3329" width="35" style="32" customWidth="1"/>
    <col min="3330" max="3330" width="8.7109375" style="32" customWidth="1"/>
    <col min="3331" max="3331" width="9.7109375" style="32" customWidth="1"/>
    <col min="3332" max="3332" width="8.28515625" style="32" customWidth="1"/>
    <col min="3333" max="3333" width="7.7109375" style="32" customWidth="1"/>
    <col min="3334" max="3334" width="8.7109375" style="32" customWidth="1"/>
    <col min="3335" max="3335" width="9.7109375" style="32" customWidth="1"/>
    <col min="3336" max="3336" width="8.28515625" style="32" customWidth="1"/>
    <col min="3337" max="3337" width="7.7109375" style="32" customWidth="1"/>
    <col min="3338" max="3338" width="8.7109375" style="32" customWidth="1"/>
    <col min="3339" max="3339" width="9.7109375" style="32" customWidth="1"/>
    <col min="3340" max="3340" width="8.28515625" style="32" customWidth="1"/>
    <col min="3341" max="3341" width="7.7109375" style="32" customWidth="1"/>
    <col min="3342" max="3584" width="9.140625" style="32"/>
    <col min="3585" max="3585" width="35" style="32" customWidth="1"/>
    <col min="3586" max="3586" width="8.7109375" style="32" customWidth="1"/>
    <col min="3587" max="3587" width="9.7109375" style="32" customWidth="1"/>
    <col min="3588" max="3588" width="8.28515625" style="32" customWidth="1"/>
    <col min="3589" max="3589" width="7.7109375" style="32" customWidth="1"/>
    <col min="3590" max="3590" width="8.7109375" style="32" customWidth="1"/>
    <col min="3591" max="3591" width="9.7109375" style="32" customWidth="1"/>
    <col min="3592" max="3592" width="8.28515625" style="32" customWidth="1"/>
    <col min="3593" max="3593" width="7.7109375" style="32" customWidth="1"/>
    <col min="3594" max="3594" width="8.7109375" style="32" customWidth="1"/>
    <col min="3595" max="3595" width="9.7109375" style="32" customWidth="1"/>
    <col min="3596" max="3596" width="8.28515625" style="32" customWidth="1"/>
    <col min="3597" max="3597" width="7.7109375" style="32" customWidth="1"/>
    <col min="3598" max="3840" width="9.140625" style="32"/>
    <col min="3841" max="3841" width="35" style="32" customWidth="1"/>
    <col min="3842" max="3842" width="8.7109375" style="32" customWidth="1"/>
    <col min="3843" max="3843" width="9.7109375" style="32" customWidth="1"/>
    <col min="3844" max="3844" width="8.28515625" style="32" customWidth="1"/>
    <col min="3845" max="3845" width="7.7109375" style="32" customWidth="1"/>
    <col min="3846" max="3846" width="8.7109375" style="32" customWidth="1"/>
    <col min="3847" max="3847" width="9.7109375" style="32" customWidth="1"/>
    <col min="3848" max="3848" width="8.28515625" style="32" customWidth="1"/>
    <col min="3849" max="3849" width="7.7109375" style="32" customWidth="1"/>
    <col min="3850" max="3850" width="8.7109375" style="32" customWidth="1"/>
    <col min="3851" max="3851" width="9.7109375" style="32" customWidth="1"/>
    <col min="3852" max="3852" width="8.28515625" style="32" customWidth="1"/>
    <col min="3853" max="3853" width="7.7109375" style="32" customWidth="1"/>
    <col min="3854" max="4096" width="9.140625" style="32"/>
    <col min="4097" max="4097" width="35" style="32" customWidth="1"/>
    <col min="4098" max="4098" width="8.7109375" style="32" customWidth="1"/>
    <col min="4099" max="4099" width="9.7109375" style="32" customWidth="1"/>
    <col min="4100" max="4100" width="8.28515625" style="32" customWidth="1"/>
    <col min="4101" max="4101" width="7.7109375" style="32" customWidth="1"/>
    <col min="4102" max="4102" width="8.7109375" style="32" customWidth="1"/>
    <col min="4103" max="4103" width="9.7109375" style="32" customWidth="1"/>
    <col min="4104" max="4104" width="8.28515625" style="32" customWidth="1"/>
    <col min="4105" max="4105" width="7.7109375" style="32" customWidth="1"/>
    <col min="4106" max="4106" width="8.7109375" style="32" customWidth="1"/>
    <col min="4107" max="4107" width="9.7109375" style="32" customWidth="1"/>
    <col min="4108" max="4108" width="8.28515625" style="32" customWidth="1"/>
    <col min="4109" max="4109" width="7.7109375" style="32" customWidth="1"/>
    <col min="4110" max="4352" width="9.140625" style="32"/>
    <col min="4353" max="4353" width="35" style="32" customWidth="1"/>
    <col min="4354" max="4354" width="8.7109375" style="32" customWidth="1"/>
    <col min="4355" max="4355" width="9.7109375" style="32" customWidth="1"/>
    <col min="4356" max="4356" width="8.28515625" style="32" customWidth="1"/>
    <col min="4357" max="4357" width="7.7109375" style="32" customWidth="1"/>
    <col min="4358" max="4358" width="8.7109375" style="32" customWidth="1"/>
    <col min="4359" max="4359" width="9.7109375" style="32" customWidth="1"/>
    <col min="4360" max="4360" width="8.28515625" style="32" customWidth="1"/>
    <col min="4361" max="4361" width="7.7109375" style="32" customWidth="1"/>
    <col min="4362" max="4362" width="8.7109375" style="32" customWidth="1"/>
    <col min="4363" max="4363" width="9.7109375" style="32" customWidth="1"/>
    <col min="4364" max="4364" width="8.28515625" style="32" customWidth="1"/>
    <col min="4365" max="4365" width="7.7109375" style="32" customWidth="1"/>
    <col min="4366" max="4608" width="9.140625" style="32"/>
    <col min="4609" max="4609" width="35" style="32" customWidth="1"/>
    <col min="4610" max="4610" width="8.7109375" style="32" customWidth="1"/>
    <col min="4611" max="4611" width="9.7109375" style="32" customWidth="1"/>
    <col min="4612" max="4612" width="8.28515625" style="32" customWidth="1"/>
    <col min="4613" max="4613" width="7.7109375" style="32" customWidth="1"/>
    <col min="4614" max="4614" width="8.7109375" style="32" customWidth="1"/>
    <col min="4615" max="4615" width="9.7109375" style="32" customWidth="1"/>
    <col min="4616" max="4616" width="8.28515625" style="32" customWidth="1"/>
    <col min="4617" max="4617" width="7.7109375" style="32" customWidth="1"/>
    <col min="4618" max="4618" width="8.7109375" style="32" customWidth="1"/>
    <col min="4619" max="4619" width="9.7109375" style="32" customWidth="1"/>
    <col min="4620" max="4620" width="8.28515625" style="32" customWidth="1"/>
    <col min="4621" max="4621" width="7.7109375" style="32" customWidth="1"/>
    <col min="4622" max="4864" width="9.140625" style="32"/>
    <col min="4865" max="4865" width="35" style="32" customWidth="1"/>
    <col min="4866" max="4866" width="8.7109375" style="32" customWidth="1"/>
    <col min="4867" max="4867" width="9.7109375" style="32" customWidth="1"/>
    <col min="4868" max="4868" width="8.28515625" style="32" customWidth="1"/>
    <col min="4869" max="4869" width="7.7109375" style="32" customWidth="1"/>
    <col min="4870" max="4870" width="8.7109375" style="32" customWidth="1"/>
    <col min="4871" max="4871" width="9.7109375" style="32" customWidth="1"/>
    <col min="4872" max="4872" width="8.28515625" style="32" customWidth="1"/>
    <col min="4873" max="4873" width="7.7109375" style="32" customWidth="1"/>
    <col min="4874" max="4874" width="8.7109375" style="32" customWidth="1"/>
    <col min="4875" max="4875" width="9.7109375" style="32" customWidth="1"/>
    <col min="4876" max="4876" width="8.28515625" style="32" customWidth="1"/>
    <col min="4877" max="4877" width="7.7109375" style="32" customWidth="1"/>
    <col min="4878" max="5120" width="9.140625" style="32"/>
    <col min="5121" max="5121" width="35" style="32" customWidth="1"/>
    <col min="5122" max="5122" width="8.7109375" style="32" customWidth="1"/>
    <col min="5123" max="5123" width="9.7109375" style="32" customWidth="1"/>
    <col min="5124" max="5124" width="8.28515625" style="32" customWidth="1"/>
    <col min="5125" max="5125" width="7.7109375" style="32" customWidth="1"/>
    <col min="5126" max="5126" width="8.7109375" style="32" customWidth="1"/>
    <col min="5127" max="5127" width="9.7109375" style="32" customWidth="1"/>
    <col min="5128" max="5128" width="8.28515625" style="32" customWidth="1"/>
    <col min="5129" max="5129" width="7.7109375" style="32" customWidth="1"/>
    <col min="5130" max="5130" width="8.7109375" style="32" customWidth="1"/>
    <col min="5131" max="5131" width="9.7109375" style="32" customWidth="1"/>
    <col min="5132" max="5132" width="8.28515625" style="32" customWidth="1"/>
    <col min="5133" max="5133" width="7.7109375" style="32" customWidth="1"/>
    <col min="5134" max="5376" width="9.140625" style="32"/>
    <col min="5377" max="5377" width="35" style="32" customWidth="1"/>
    <col min="5378" max="5378" width="8.7109375" style="32" customWidth="1"/>
    <col min="5379" max="5379" width="9.7109375" style="32" customWidth="1"/>
    <col min="5380" max="5380" width="8.28515625" style="32" customWidth="1"/>
    <col min="5381" max="5381" width="7.7109375" style="32" customWidth="1"/>
    <col min="5382" max="5382" width="8.7109375" style="32" customWidth="1"/>
    <col min="5383" max="5383" width="9.7109375" style="32" customWidth="1"/>
    <col min="5384" max="5384" width="8.28515625" style="32" customWidth="1"/>
    <col min="5385" max="5385" width="7.7109375" style="32" customWidth="1"/>
    <col min="5386" max="5386" width="8.7109375" style="32" customWidth="1"/>
    <col min="5387" max="5387" width="9.7109375" style="32" customWidth="1"/>
    <col min="5388" max="5388" width="8.28515625" style="32" customWidth="1"/>
    <col min="5389" max="5389" width="7.7109375" style="32" customWidth="1"/>
    <col min="5390" max="5632" width="9.140625" style="32"/>
    <col min="5633" max="5633" width="35" style="32" customWidth="1"/>
    <col min="5634" max="5634" width="8.7109375" style="32" customWidth="1"/>
    <col min="5635" max="5635" width="9.7109375" style="32" customWidth="1"/>
    <col min="5636" max="5636" width="8.28515625" style="32" customWidth="1"/>
    <col min="5637" max="5637" width="7.7109375" style="32" customWidth="1"/>
    <col min="5638" max="5638" width="8.7109375" style="32" customWidth="1"/>
    <col min="5639" max="5639" width="9.7109375" style="32" customWidth="1"/>
    <col min="5640" max="5640" width="8.28515625" style="32" customWidth="1"/>
    <col min="5641" max="5641" width="7.7109375" style="32" customWidth="1"/>
    <col min="5642" max="5642" width="8.7109375" style="32" customWidth="1"/>
    <col min="5643" max="5643" width="9.7109375" style="32" customWidth="1"/>
    <col min="5644" max="5644" width="8.28515625" style="32" customWidth="1"/>
    <col min="5645" max="5645" width="7.7109375" style="32" customWidth="1"/>
    <col min="5646" max="5888" width="9.140625" style="32"/>
    <col min="5889" max="5889" width="35" style="32" customWidth="1"/>
    <col min="5890" max="5890" width="8.7109375" style="32" customWidth="1"/>
    <col min="5891" max="5891" width="9.7109375" style="32" customWidth="1"/>
    <col min="5892" max="5892" width="8.28515625" style="32" customWidth="1"/>
    <col min="5893" max="5893" width="7.7109375" style="32" customWidth="1"/>
    <col min="5894" max="5894" width="8.7109375" style="32" customWidth="1"/>
    <col min="5895" max="5895" width="9.7109375" style="32" customWidth="1"/>
    <col min="5896" max="5896" width="8.28515625" style="32" customWidth="1"/>
    <col min="5897" max="5897" width="7.7109375" style="32" customWidth="1"/>
    <col min="5898" max="5898" width="8.7109375" style="32" customWidth="1"/>
    <col min="5899" max="5899" width="9.7109375" style="32" customWidth="1"/>
    <col min="5900" max="5900" width="8.28515625" style="32" customWidth="1"/>
    <col min="5901" max="5901" width="7.7109375" style="32" customWidth="1"/>
    <col min="5902" max="6144" width="9.140625" style="32"/>
    <col min="6145" max="6145" width="35" style="32" customWidth="1"/>
    <col min="6146" max="6146" width="8.7109375" style="32" customWidth="1"/>
    <col min="6147" max="6147" width="9.7109375" style="32" customWidth="1"/>
    <col min="6148" max="6148" width="8.28515625" style="32" customWidth="1"/>
    <col min="6149" max="6149" width="7.7109375" style="32" customWidth="1"/>
    <col min="6150" max="6150" width="8.7109375" style="32" customWidth="1"/>
    <col min="6151" max="6151" width="9.7109375" style="32" customWidth="1"/>
    <col min="6152" max="6152" width="8.28515625" style="32" customWidth="1"/>
    <col min="6153" max="6153" width="7.7109375" style="32" customWidth="1"/>
    <col min="6154" max="6154" width="8.7109375" style="32" customWidth="1"/>
    <col min="6155" max="6155" width="9.7109375" style="32" customWidth="1"/>
    <col min="6156" max="6156" width="8.28515625" style="32" customWidth="1"/>
    <col min="6157" max="6157" width="7.7109375" style="32" customWidth="1"/>
    <col min="6158" max="6400" width="9.140625" style="32"/>
    <col min="6401" max="6401" width="35" style="32" customWidth="1"/>
    <col min="6402" max="6402" width="8.7109375" style="32" customWidth="1"/>
    <col min="6403" max="6403" width="9.7109375" style="32" customWidth="1"/>
    <col min="6404" max="6404" width="8.28515625" style="32" customWidth="1"/>
    <col min="6405" max="6405" width="7.7109375" style="32" customWidth="1"/>
    <col min="6406" max="6406" width="8.7109375" style="32" customWidth="1"/>
    <col min="6407" max="6407" width="9.7109375" style="32" customWidth="1"/>
    <col min="6408" max="6408" width="8.28515625" style="32" customWidth="1"/>
    <col min="6409" max="6409" width="7.7109375" style="32" customWidth="1"/>
    <col min="6410" max="6410" width="8.7109375" style="32" customWidth="1"/>
    <col min="6411" max="6411" width="9.7109375" style="32" customWidth="1"/>
    <col min="6412" max="6412" width="8.28515625" style="32" customWidth="1"/>
    <col min="6413" max="6413" width="7.7109375" style="32" customWidth="1"/>
    <col min="6414" max="6656" width="9.140625" style="32"/>
    <col min="6657" max="6657" width="35" style="32" customWidth="1"/>
    <col min="6658" max="6658" width="8.7109375" style="32" customWidth="1"/>
    <col min="6659" max="6659" width="9.7109375" style="32" customWidth="1"/>
    <col min="6660" max="6660" width="8.28515625" style="32" customWidth="1"/>
    <col min="6661" max="6661" width="7.7109375" style="32" customWidth="1"/>
    <col min="6662" max="6662" width="8.7109375" style="32" customWidth="1"/>
    <col min="6663" max="6663" width="9.7109375" style="32" customWidth="1"/>
    <col min="6664" max="6664" width="8.28515625" style="32" customWidth="1"/>
    <col min="6665" max="6665" width="7.7109375" style="32" customWidth="1"/>
    <col min="6666" max="6666" width="8.7109375" style="32" customWidth="1"/>
    <col min="6667" max="6667" width="9.7109375" style="32" customWidth="1"/>
    <col min="6668" max="6668" width="8.28515625" style="32" customWidth="1"/>
    <col min="6669" max="6669" width="7.7109375" style="32" customWidth="1"/>
    <col min="6670" max="6912" width="9.140625" style="32"/>
    <col min="6913" max="6913" width="35" style="32" customWidth="1"/>
    <col min="6914" max="6914" width="8.7109375" style="32" customWidth="1"/>
    <col min="6915" max="6915" width="9.7109375" style="32" customWidth="1"/>
    <col min="6916" max="6916" width="8.28515625" style="32" customWidth="1"/>
    <col min="6917" max="6917" width="7.7109375" style="32" customWidth="1"/>
    <col min="6918" max="6918" width="8.7109375" style="32" customWidth="1"/>
    <col min="6919" max="6919" width="9.7109375" style="32" customWidth="1"/>
    <col min="6920" max="6920" width="8.28515625" style="32" customWidth="1"/>
    <col min="6921" max="6921" width="7.7109375" style="32" customWidth="1"/>
    <col min="6922" max="6922" width="8.7109375" style="32" customWidth="1"/>
    <col min="6923" max="6923" width="9.7109375" style="32" customWidth="1"/>
    <col min="6924" max="6924" width="8.28515625" style="32" customWidth="1"/>
    <col min="6925" max="6925" width="7.7109375" style="32" customWidth="1"/>
    <col min="6926" max="7168" width="9.140625" style="32"/>
    <col min="7169" max="7169" width="35" style="32" customWidth="1"/>
    <col min="7170" max="7170" width="8.7109375" style="32" customWidth="1"/>
    <col min="7171" max="7171" width="9.7109375" style="32" customWidth="1"/>
    <col min="7172" max="7172" width="8.28515625" style="32" customWidth="1"/>
    <col min="7173" max="7173" width="7.7109375" style="32" customWidth="1"/>
    <col min="7174" max="7174" width="8.7109375" style="32" customWidth="1"/>
    <col min="7175" max="7175" width="9.7109375" style="32" customWidth="1"/>
    <col min="7176" max="7176" width="8.28515625" style="32" customWidth="1"/>
    <col min="7177" max="7177" width="7.7109375" style="32" customWidth="1"/>
    <col min="7178" max="7178" width="8.7109375" style="32" customWidth="1"/>
    <col min="7179" max="7179" width="9.7109375" style="32" customWidth="1"/>
    <col min="7180" max="7180" width="8.28515625" style="32" customWidth="1"/>
    <col min="7181" max="7181" width="7.7109375" style="32" customWidth="1"/>
    <col min="7182" max="7424" width="9.140625" style="32"/>
    <col min="7425" max="7425" width="35" style="32" customWidth="1"/>
    <col min="7426" max="7426" width="8.7109375" style="32" customWidth="1"/>
    <col min="7427" max="7427" width="9.7109375" style="32" customWidth="1"/>
    <col min="7428" max="7428" width="8.28515625" style="32" customWidth="1"/>
    <col min="7429" max="7429" width="7.7109375" style="32" customWidth="1"/>
    <col min="7430" max="7430" width="8.7109375" style="32" customWidth="1"/>
    <col min="7431" max="7431" width="9.7109375" style="32" customWidth="1"/>
    <col min="7432" max="7432" width="8.28515625" style="32" customWidth="1"/>
    <col min="7433" max="7433" width="7.7109375" style="32" customWidth="1"/>
    <col min="7434" max="7434" width="8.7109375" style="32" customWidth="1"/>
    <col min="7435" max="7435" width="9.7109375" style="32" customWidth="1"/>
    <col min="7436" max="7436" width="8.28515625" style="32" customWidth="1"/>
    <col min="7437" max="7437" width="7.7109375" style="32" customWidth="1"/>
    <col min="7438" max="7680" width="9.140625" style="32"/>
    <col min="7681" max="7681" width="35" style="32" customWidth="1"/>
    <col min="7682" max="7682" width="8.7109375" style="32" customWidth="1"/>
    <col min="7683" max="7683" width="9.7109375" style="32" customWidth="1"/>
    <col min="7684" max="7684" width="8.28515625" style="32" customWidth="1"/>
    <col min="7685" max="7685" width="7.7109375" style="32" customWidth="1"/>
    <col min="7686" max="7686" width="8.7109375" style="32" customWidth="1"/>
    <col min="7687" max="7687" width="9.7109375" style="32" customWidth="1"/>
    <col min="7688" max="7688" width="8.28515625" style="32" customWidth="1"/>
    <col min="7689" max="7689" width="7.7109375" style="32" customWidth="1"/>
    <col min="7690" max="7690" width="8.7109375" style="32" customWidth="1"/>
    <col min="7691" max="7691" width="9.7109375" style="32" customWidth="1"/>
    <col min="7692" max="7692" width="8.28515625" style="32" customWidth="1"/>
    <col min="7693" max="7693" width="7.7109375" style="32" customWidth="1"/>
    <col min="7694" max="7936" width="9.140625" style="32"/>
    <col min="7937" max="7937" width="35" style="32" customWidth="1"/>
    <col min="7938" max="7938" width="8.7109375" style="32" customWidth="1"/>
    <col min="7939" max="7939" width="9.7109375" style="32" customWidth="1"/>
    <col min="7940" max="7940" width="8.28515625" style="32" customWidth="1"/>
    <col min="7941" max="7941" width="7.7109375" style="32" customWidth="1"/>
    <col min="7942" max="7942" width="8.7109375" style="32" customWidth="1"/>
    <col min="7943" max="7943" width="9.7109375" style="32" customWidth="1"/>
    <col min="7944" max="7944" width="8.28515625" style="32" customWidth="1"/>
    <col min="7945" max="7945" width="7.7109375" style="32" customWidth="1"/>
    <col min="7946" max="7946" width="8.7109375" style="32" customWidth="1"/>
    <col min="7947" max="7947" width="9.7109375" style="32" customWidth="1"/>
    <col min="7948" max="7948" width="8.28515625" style="32" customWidth="1"/>
    <col min="7949" max="7949" width="7.7109375" style="32" customWidth="1"/>
    <col min="7950" max="8192" width="9.140625" style="32"/>
    <col min="8193" max="8193" width="35" style="32" customWidth="1"/>
    <col min="8194" max="8194" width="8.7109375" style="32" customWidth="1"/>
    <col min="8195" max="8195" width="9.7109375" style="32" customWidth="1"/>
    <col min="8196" max="8196" width="8.28515625" style="32" customWidth="1"/>
    <col min="8197" max="8197" width="7.7109375" style="32" customWidth="1"/>
    <col min="8198" max="8198" width="8.7109375" style="32" customWidth="1"/>
    <col min="8199" max="8199" width="9.7109375" style="32" customWidth="1"/>
    <col min="8200" max="8200" width="8.28515625" style="32" customWidth="1"/>
    <col min="8201" max="8201" width="7.7109375" style="32" customWidth="1"/>
    <col min="8202" max="8202" width="8.7109375" style="32" customWidth="1"/>
    <col min="8203" max="8203" width="9.7109375" style="32" customWidth="1"/>
    <col min="8204" max="8204" width="8.28515625" style="32" customWidth="1"/>
    <col min="8205" max="8205" width="7.7109375" style="32" customWidth="1"/>
    <col min="8206" max="8448" width="9.140625" style="32"/>
    <col min="8449" max="8449" width="35" style="32" customWidth="1"/>
    <col min="8450" max="8450" width="8.7109375" style="32" customWidth="1"/>
    <col min="8451" max="8451" width="9.7109375" style="32" customWidth="1"/>
    <col min="8452" max="8452" width="8.28515625" style="32" customWidth="1"/>
    <col min="8453" max="8453" width="7.7109375" style="32" customWidth="1"/>
    <col min="8454" max="8454" width="8.7109375" style="32" customWidth="1"/>
    <col min="8455" max="8455" width="9.7109375" style="32" customWidth="1"/>
    <col min="8456" max="8456" width="8.28515625" style="32" customWidth="1"/>
    <col min="8457" max="8457" width="7.7109375" style="32" customWidth="1"/>
    <col min="8458" max="8458" width="8.7109375" style="32" customWidth="1"/>
    <col min="8459" max="8459" width="9.7109375" style="32" customWidth="1"/>
    <col min="8460" max="8460" width="8.28515625" style="32" customWidth="1"/>
    <col min="8461" max="8461" width="7.7109375" style="32" customWidth="1"/>
    <col min="8462" max="8704" width="9.140625" style="32"/>
    <col min="8705" max="8705" width="35" style="32" customWidth="1"/>
    <col min="8706" max="8706" width="8.7109375" style="32" customWidth="1"/>
    <col min="8707" max="8707" width="9.7109375" style="32" customWidth="1"/>
    <col min="8708" max="8708" width="8.28515625" style="32" customWidth="1"/>
    <col min="8709" max="8709" width="7.7109375" style="32" customWidth="1"/>
    <col min="8710" max="8710" width="8.7109375" style="32" customWidth="1"/>
    <col min="8711" max="8711" width="9.7109375" style="32" customWidth="1"/>
    <col min="8712" max="8712" width="8.28515625" style="32" customWidth="1"/>
    <col min="8713" max="8713" width="7.7109375" style="32" customWidth="1"/>
    <col min="8714" max="8714" width="8.7109375" style="32" customWidth="1"/>
    <col min="8715" max="8715" width="9.7109375" style="32" customWidth="1"/>
    <col min="8716" max="8716" width="8.28515625" style="32" customWidth="1"/>
    <col min="8717" max="8717" width="7.7109375" style="32" customWidth="1"/>
    <col min="8718" max="8960" width="9.140625" style="32"/>
    <col min="8961" max="8961" width="35" style="32" customWidth="1"/>
    <col min="8962" max="8962" width="8.7109375" style="32" customWidth="1"/>
    <col min="8963" max="8963" width="9.7109375" style="32" customWidth="1"/>
    <col min="8964" max="8964" width="8.28515625" style="32" customWidth="1"/>
    <col min="8965" max="8965" width="7.7109375" style="32" customWidth="1"/>
    <col min="8966" max="8966" width="8.7109375" style="32" customWidth="1"/>
    <col min="8967" max="8967" width="9.7109375" style="32" customWidth="1"/>
    <col min="8968" max="8968" width="8.28515625" style="32" customWidth="1"/>
    <col min="8969" max="8969" width="7.7109375" style="32" customWidth="1"/>
    <col min="8970" max="8970" width="8.7109375" style="32" customWidth="1"/>
    <col min="8971" max="8971" width="9.7109375" style="32" customWidth="1"/>
    <col min="8972" max="8972" width="8.28515625" style="32" customWidth="1"/>
    <col min="8973" max="8973" width="7.7109375" style="32" customWidth="1"/>
    <col min="8974" max="9216" width="9.140625" style="32"/>
    <col min="9217" max="9217" width="35" style="32" customWidth="1"/>
    <col min="9218" max="9218" width="8.7109375" style="32" customWidth="1"/>
    <col min="9219" max="9219" width="9.7109375" style="32" customWidth="1"/>
    <col min="9220" max="9220" width="8.28515625" style="32" customWidth="1"/>
    <col min="9221" max="9221" width="7.7109375" style="32" customWidth="1"/>
    <col min="9222" max="9222" width="8.7109375" style="32" customWidth="1"/>
    <col min="9223" max="9223" width="9.7109375" style="32" customWidth="1"/>
    <col min="9224" max="9224" width="8.28515625" style="32" customWidth="1"/>
    <col min="9225" max="9225" width="7.7109375" style="32" customWidth="1"/>
    <col min="9226" max="9226" width="8.7109375" style="32" customWidth="1"/>
    <col min="9227" max="9227" width="9.7109375" style="32" customWidth="1"/>
    <col min="9228" max="9228" width="8.28515625" style="32" customWidth="1"/>
    <col min="9229" max="9229" width="7.7109375" style="32" customWidth="1"/>
    <col min="9230" max="9472" width="9.140625" style="32"/>
    <col min="9473" max="9473" width="35" style="32" customWidth="1"/>
    <col min="9474" max="9474" width="8.7109375" style="32" customWidth="1"/>
    <col min="9475" max="9475" width="9.7109375" style="32" customWidth="1"/>
    <col min="9476" max="9476" width="8.28515625" style="32" customWidth="1"/>
    <col min="9477" max="9477" width="7.7109375" style="32" customWidth="1"/>
    <col min="9478" max="9478" width="8.7109375" style="32" customWidth="1"/>
    <col min="9479" max="9479" width="9.7109375" style="32" customWidth="1"/>
    <col min="9480" max="9480" width="8.28515625" style="32" customWidth="1"/>
    <col min="9481" max="9481" width="7.7109375" style="32" customWidth="1"/>
    <col min="9482" max="9482" width="8.7109375" style="32" customWidth="1"/>
    <col min="9483" max="9483" width="9.7109375" style="32" customWidth="1"/>
    <col min="9484" max="9484" width="8.28515625" style="32" customWidth="1"/>
    <col min="9485" max="9485" width="7.7109375" style="32" customWidth="1"/>
    <col min="9486" max="9728" width="9.140625" style="32"/>
    <col min="9729" max="9729" width="35" style="32" customWidth="1"/>
    <col min="9730" max="9730" width="8.7109375" style="32" customWidth="1"/>
    <col min="9731" max="9731" width="9.7109375" style="32" customWidth="1"/>
    <col min="9732" max="9732" width="8.28515625" style="32" customWidth="1"/>
    <col min="9733" max="9733" width="7.7109375" style="32" customWidth="1"/>
    <col min="9734" max="9734" width="8.7109375" style="32" customWidth="1"/>
    <col min="9735" max="9735" width="9.7109375" style="32" customWidth="1"/>
    <col min="9736" max="9736" width="8.28515625" style="32" customWidth="1"/>
    <col min="9737" max="9737" width="7.7109375" style="32" customWidth="1"/>
    <col min="9738" max="9738" width="8.7109375" style="32" customWidth="1"/>
    <col min="9739" max="9739" width="9.7109375" style="32" customWidth="1"/>
    <col min="9740" max="9740" width="8.28515625" style="32" customWidth="1"/>
    <col min="9741" max="9741" width="7.7109375" style="32" customWidth="1"/>
    <col min="9742" max="9984" width="9.140625" style="32"/>
    <col min="9985" max="9985" width="35" style="32" customWidth="1"/>
    <col min="9986" max="9986" width="8.7109375" style="32" customWidth="1"/>
    <col min="9987" max="9987" width="9.7109375" style="32" customWidth="1"/>
    <col min="9988" max="9988" width="8.28515625" style="32" customWidth="1"/>
    <col min="9989" max="9989" width="7.7109375" style="32" customWidth="1"/>
    <col min="9990" max="9990" width="8.7109375" style="32" customWidth="1"/>
    <col min="9991" max="9991" width="9.7109375" style="32" customWidth="1"/>
    <col min="9992" max="9992" width="8.28515625" style="32" customWidth="1"/>
    <col min="9993" max="9993" width="7.7109375" style="32" customWidth="1"/>
    <col min="9994" max="9994" width="8.7109375" style="32" customWidth="1"/>
    <col min="9995" max="9995" width="9.7109375" style="32" customWidth="1"/>
    <col min="9996" max="9996" width="8.28515625" style="32" customWidth="1"/>
    <col min="9997" max="9997" width="7.7109375" style="32" customWidth="1"/>
    <col min="9998" max="10240" width="9.140625" style="32"/>
    <col min="10241" max="10241" width="35" style="32" customWidth="1"/>
    <col min="10242" max="10242" width="8.7109375" style="32" customWidth="1"/>
    <col min="10243" max="10243" width="9.7109375" style="32" customWidth="1"/>
    <col min="10244" max="10244" width="8.28515625" style="32" customWidth="1"/>
    <col min="10245" max="10245" width="7.7109375" style="32" customWidth="1"/>
    <col min="10246" max="10246" width="8.7109375" style="32" customWidth="1"/>
    <col min="10247" max="10247" width="9.7109375" style="32" customWidth="1"/>
    <col min="10248" max="10248" width="8.28515625" style="32" customWidth="1"/>
    <col min="10249" max="10249" width="7.7109375" style="32" customWidth="1"/>
    <col min="10250" max="10250" width="8.7109375" style="32" customWidth="1"/>
    <col min="10251" max="10251" width="9.7109375" style="32" customWidth="1"/>
    <col min="10252" max="10252" width="8.28515625" style="32" customWidth="1"/>
    <col min="10253" max="10253" width="7.7109375" style="32" customWidth="1"/>
    <col min="10254" max="10496" width="9.140625" style="32"/>
    <col min="10497" max="10497" width="35" style="32" customWidth="1"/>
    <col min="10498" max="10498" width="8.7109375" style="32" customWidth="1"/>
    <col min="10499" max="10499" width="9.7109375" style="32" customWidth="1"/>
    <col min="10500" max="10500" width="8.28515625" style="32" customWidth="1"/>
    <col min="10501" max="10501" width="7.7109375" style="32" customWidth="1"/>
    <col min="10502" max="10502" width="8.7109375" style="32" customWidth="1"/>
    <col min="10503" max="10503" width="9.7109375" style="32" customWidth="1"/>
    <col min="10504" max="10504" width="8.28515625" style="32" customWidth="1"/>
    <col min="10505" max="10505" width="7.7109375" style="32" customWidth="1"/>
    <col min="10506" max="10506" width="8.7109375" style="32" customWidth="1"/>
    <col min="10507" max="10507" width="9.7109375" style="32" customWidth="1"/>
    <col min="10508" max="10508" width="8.28515625" style="32" customWidth="1"/>
    <col min="10509" max="10509" width="7.7109375" style="32" customWidth="1"/>
    <col min="10510" max="10752" width="9.140625" style="32"/>
    <col min="10753" max="10753" width="35" style="32" customWidth="1"/>
    <col min="10754" max="10754" width="8.7109375" style="32" customWidth="1"/>
    <col min="10755" max="10755" width="9.7109375" style="32" customWidth="1"/>
    <col min="10756" max="10756" width="8.28515625" style="32" customWidth="1"/>
    <col min="10757" max="10757" width="7.7109375" style="32" customWidth="1"/>
    <col min="10758" max="10758" width="8.7109375" style="32" customWidth="1"/>
    <col min="10759" max="10759" width="9.7109375" style="32" customWidth="1"/>
    <col min="10760" max="10760" width="8.28515625" style="32" customWidth="1"/>
    <col min="10761" max="10761" width="7.7109375" style="32" customWidth="1"/>
    <col min="10762" max="10762" width="8.7109375" style="32" customWidth="1"/>
    <col min="10763" max="10763" width="9.7109375" style="32" customWidth="1"/>
    <col min="10764" max="10764" width="8.28515625" style="32" customWidth="1"/>
    <col min="10765" max="10765" width="7.7109375" style="32" customWidth="1"/>
    <col min="10766" max="11008" width="9.140625" style="32"/>
    <col min="11009" max="11009" width="35" style="32" customWidth="1"/>
    <col min="11010" max="11010" width="8.7109375" style="32" customWidth="1"/>
    <col min="11011" max="11011" width="9.7109375" style="32" customWidth="1"/>
    <col min="11012" max="11012" width="8.28515625" style="32" customWidth="1"/>
    <col min="11013" max="11013" width="7.7109375" style="32" customWidth="1"/>
    <col min="11014" max="11014" width="8.7109375" style="32" customWidth="1"/>
    <col min="11015" max="11015" width="9.7109375" style="32" customWidth="1"/>
    <col min="11016" max="11016" width="8.28515625" style="32" customWidth="1"/>
    <col min="11017" max="11017" width="7.7109375" style="32" customWidth="1"/>
    <col min="11018" max="11018" width="8.7109375" style="32" customWidth="1"/>
    <col min="11019" max="11019" width="9.7109375" style="32" customWidth="1"/>
    <col min="11020" max="11020" width="8.28515625" style="32" customWidth="1"/>
    <col min="11021" max="11021" width="7.7109375" style="32" customWidth="1"/>
    <col min="11022" max="11264" width="9.140625" style="32"/>
    <col min="11265" max="11265" width="35" style="32" customWidth="1"/>
    <col min="11266" max="11266" width="8.7109375" style="32" customWidth="1"/>
    <col min="11267" max="11267" width="9.7109375" style="32" customWidth="1"/>
    <col min="11268" max="11268" width="8.28515625" style="32" customWidth="1"/>
    <col min="11269" max="11269" width="7.7109375" style="32" customWidth="1"/>
    <col min="11270" max="11270" width="8.7109375" style="32" customWidth="1"/>
    <col min="11271" max="11271" width="9.7109375" style="32" customWidth="1"/>
    <col min="11272" max="11272" width="8.28515625" style="32" customWidth="1"/>
    <col min="11273" max="11273" width="7.7109375" style="32" customWidth="1"/>
    <col min="11274" max="11274" width="8.7109375" style="32" customWidth="1"/>
    <col min="11275" max="11275" width="9.7109375" style="32" customWidth="1"/>
    <col min="11276" max="11276" width="8.28515625" style="32" customWidth="1"/>
    <col min="11277" max="11277" width="7.7109375" style="32" customWidth="1"/>
    <col min="11278" max="11520" width="9.140625" style="32"/>
    <col min="11521" max="11521" width="35" style="32" customWidth="1"/>
    <col min="11522" max="11522" width="8.7109375" style="32" customWidth="1"/>
    <col min="11523" max="11523" width="9.7109375" style="32" customWidth="1"/>
    <col min="11524" max="11524" width="8.28515625" style="32" customWidth="1"/>
    <col min="11525" max="11525" width="7.7109375" style="32" customWidth="1"/>
    <col min="11526" max="11526" width="8.7109375" style="32" customWidth="1"/>
    <col min="11527" max="11527" width="9.7109375" style="32" customWidth="1"/>
    <col min="11528" max="11528" width="8.28515625" style="32" customWidth="1"/>
    <col min="11529" max="11529" width="7.7109375" style="32" customWidth="1"/>
    <col min="11530" max="11530" width="8.7109375" style="32" customWidth="1"/>
    <col min="11531" max="11531" width="9.7109375" style="32" customWidth="1"/>
    <col min="11532" max="11532" width="8.28515625" style="32" customWidth="1"/>
    <col min="11533" max="11533" width="7.7109375" style="32" customWidth="1"/>
    <col min="11534" max="11776" width="9.140625" style="32"/>
    <col min="11777" max="11777" width="35" style="32" customWidth="1"/>
    <col min="11778" max="11778" width="8.7109375" style="32" customWidth="1"/>
    <col min="11779" max="11779" width="9.7109375" style="32" customWidth="1"/>
    <col min="11780" max="11780" width="8.28515625" style="32" customWidth="1"/>
    <col min="11781" max="11781" width="7.7109375" style="32" customWidth="1"/>
    <col min="11782" max="11782" width="8.7109375" style="32" customWidth="1"/>
    <col min="11783" max="11783" width="9.7109375" style="32" customWidth="1"/>
    <col min="11784" max="11784" width="8.28515625" style="32" customWidth="1"/>
    <col min="11785" max="11785" width="7.7109375" style="32" customWidth="1"/>
    <col min="11786" max="11786" width="8.7109375" style="32" customWidth="1"/>
    <col min="11787" max="11787" width="9.7109375" style="32" customWidth="1"/>
    <col min="11788" max="11788" width="8.28515625" style="32" customWidth="1"/>
    <col min="11789" max="11789" width="7.7109375" style="32" customWidth="1"/>
    <col min="11790" max="12032" width="9.140625" style="32"/>
    <col min="12033" max="12033" width="35" style="32" customWidth="1"/>
    <col min="12034" max="12034" width="8.7109375" style="32" customWidth="1"/>
    <col min="12035" max="12035" width="9.7109375" style="32" customWidth="1"/>
    <col min="12036" max="12036" width="8.28515625" style="32" customWidth="1"/>
    <col min="12037" max="12037" width="7.7109375" style="32" customWidth="1"/>
    <col min="12038" max="12038" width="8.7109375" style="32" customWidth="1"/>
    <col min="12039" max="12039" width="9.7109375" style="32" customWidth="1"/>
    <col min="12040" max="12040" width="8.28515625" style="32" customWidth="1"/>
    <col min="12041" max="12041" width="7.7109375" style="32" customWidth="1"/>
    <col min="12042" max="12042" width="8.7109375" style="32" customWidth="1"/>
    <col min="12043" max="12043" width="9.7109375" style="32" customWidth="1"/>
    <col min="12044" max="12044" width="8.28515625" style="32" customWidth="1"/>
    <col min="12045" max="12045" width="7.7109375" style="32" customWidth="1"/>
    <col min="12046" max="12288" width="9.140625" style="32"/>
    <col min="12289" max="12289" width="35" style="32" customWidth="1"/>
    <col min="12290" max="12290" width="8.7109375" style="32" customWidth="1"/>
    <col min="12291" max="12291" width="9.7109375" style="32" customWidth="1"/>
    <col min="12292" max="12292" width="8.28515625" style="32" customWidth="1"/>
    <col min="12293" max="12293" width="7.7109375" style="32" customWidth="1"/>
    <col min="12294" max="12294" width="8.7109375" style="32" customWidth="1"/>
    <col min="12295" max="12295" width="9.7109375" style="32" customWidth="1"/>
    <col min="12296" max="12296" width="8.28515625" style="32" customWidth="1"/>
    <col min="12297" max="12297" width="7.7109375" style="32" customWidth="1"/>
    <col min="12298" max="12298" width="8.7109375" style="32" customWidth="1"/>
    <col min="12299" max="12299" width="9.7109375" style="32" customWidth="1"/>
    <col min="12300" max="12300" width="8.28515625" style="32" customWidth="1"/>
    <col min="12301" max="12301" width="7.7109375" style="32" customWidth="1"/>
    <col min="12302" max="12544" width="9.140625" style="32"/>
    <col min="12545" max="12545" width="35" style="32" customWidth="1"/>
    <col min="12546" max="12546" width="8.7109375" style="32" customWidth="1"/>
    <col min="12547" max="12547" width="9.7109375" style="32" customWidth="1"/>
    <col min="12548" max="12548" width="8.28515625" style="32" customWidth="1"/>
    <col min="12549" max="12549" width="7.7109375" style="32" customWidth="1"/>
    <col min="12550" max="12550" width="8.7109375" style="32" customWidth="1"/>
    <col min="12551" max="12551" width="9.7109375" style="32" customWidth="1"/>
    <col min="12552" max="12552" width="8.28515625" style="32" customWidth="1"/>
    <col min="12553" max="12553" width="7.7109375" style="32" customWidth="1"/>
    <col min="12554" max="12554" width="8.7109375" style="32" customWidth="1"/>
    <col min="12555" max="12555" width="9.7109375" style="32" customWidth="1"/>
    <col min="12556" max="12556" width="8.28515625" style="32" customWidth="1"/>
    <col min="12557" max="12557" width="7.7109375" style="32" customWidth="1"/>
    <col min="12558" max="12800" width="9.140625" style="32"/>
    <col min="12801" max="12801" width="35" style="32" customWidth="1"/>
    <col min="12802" max="12802" width="8.7109375" style="32" customWidth="1"/>
    <col min="12803" max="12803" width="9.7109375" style="32" customWidth="1"/>
    <col min="12804" max="12804" width="8.28515625" style="32" customWidth="1"/>
    <col min="12805" max="12805" width="7.7109375" style="32" customWidth="1"/>
    <col min="12806" max="12806" width="8.7109375" style="32" customWidth="1"/>
    <col min="12807" max="12807" width="9.7109375" style="32" customWidth="1"/>
    <col min="12808" max="12808" width="8.28515625" style="32" customWidth="1"/>
    <col min="12809" max="12809" width="7.7109375" style="32" customWidth="1"/>
    <col min="12810" max="12810" width="8.7109375" style="32" customWidth="1"/>
    <col min="12811" max="12811" width="9.7109375" style="32" customWidth="1"/>
    <col min="12812" max="12812" width="8.28515625" style="32" customWidth="1"/>
    <col min="12813" max="12813" width="7.7109375" style="32" customWidth="1"/>
    <col min="12814" max="13056" width="9.140625" style="32"/>
    <col min="13057" max="13057" width="35" style="32" customWidth="1"/>
    <col min="13058" max="13058" width="8.7109375" style="32" customWidth="1"/>
    <col min="13059" max="13059" width="9.7109375" style="32" customWidth="1"/>
    <col min="13060" max="13060" width="8.28515625" style="32" customWidth="1"/>
    <col min="13061" max="13061" width="7.7109375" style="32" customWidth="1"/>
    <col min="13062" max="13062" width="8.7109375" style="32" customWidth="1"/>
    <col min="13063" max="13063" width="9.7109375" style="32" customWidth="1"/>
    <col min="13064" max="13064" width="8.28515625" style="32" customWidth="1"/>
    <col min="13065" max="13065" width="7.7109375" style="32" customWidth="1"/>
    <col min="13066" max="13066" width="8.7109375" style="32" customWidth="1"/>
    <col min="13067" max="13067" width="9.7109375" style="32" customWidth="1"/>
    <col min="13068" max="13068" width="8.28515625" style="32" customWidth="1"/>
    <col min="13069" max="13069" width="7.7109375" style="32" customWidth="1"/>
    <col min="13070" max="13312" width="9.140625" style="32"/>
    <col min="13313" max="13313" width="35" style="32" customWidth="1"/>
    <col min="13314" max="13314" width="8.7109375" style="32" customWidth="1"/>
    <col min="13315" max="13315" width="9.7109375" style="32" customWidth="1"/>
    <col min="13316" max="13316" width="8.28515625" style="32" customWidth="1"/>
    <col min="13317" max="13317" width="7.7109375" style="32" customWidth="1"/>
    <col min="13318" max="13318" width="8.7109375" style="32" customWidth="1"/>
    <col min="13319" max="13319" width="9.7109375" style="32" customWidth="1"/>
    <col min="13320" max="13320" width="8.28515625" style="32" customWidth="1"/>
    <col min="13321" max="13321" width="7.7109375" style="32" customWidth="1"/>
    <col min="13322" max="13322" width="8.7109375" style="32" customWidth="1"/>
    <col min="13323" max="13323" width="9.7109375" style="32" customWidth="1"/>
    <col min="13324" max="13324" width="8.28515625" style="32" customWidth="1"/>
    <col min="13325" max="13325" width="7.7109375" style="32" customWidth="1"/>
    <col min="13326" max="13568" width="9.140625" style="32"/>
    <col min="13569" max="13569" width="35" style="32" customWidth="1"/>
    <col min="13570" max="13570" width="8.7109375" style="32" customWidth="1"/>
    <col min="13571" max="13571" width="9.7109375" style="32" customWidth="1"/>
    <col min="13572" max="13572" width="8.28515625" style="32" customWidth="1"/>
    <col min="13573" max="13573" width="7.7109375" style="32" customWidth="1"/>
    <col min="13574" max="13574" width="8.7109375" style="32" customWidth="1"/>
    <col min="13575" max="13575" width="9.7109375" style="32" customWidth="1"/>
    <col min="13576" max="13576" width="8.28515625" style="32" customWidth="1"/>
    <col min="13577" max="13577" width="7.7109375" style="32" customWidth="1"/>
    <col min="13578" max="13578" width="8.7109375" style="32" customWidth="1"/>
    <col min="13579" max="13579" width="9.7109375" style="32" customWidth="1"/>
    <col min="13580" max="13580" width="8.28515625" style="32" customWidth="1"/>
    <col min="13581" max="13581" width="7.7109375" style="32" customWidth="1"/>
    <col min="13582" max="13824" width="9.140625" style="32"/>
    <col min="13825" max="13825" width="35" style="32" customWidth="1"/>
    <col min="13826" max="13826" width="8.7109375" style="32" customWidth="1"/>
    <col min="13827" max="13827" width="9.7109375" style="32" customWidth="1"/>
    <col min="13828" max="13828" width="8.28515625" style="32" customWidth="1"/>
    <col min="13829" max="13829" width="7.7109375" style="32" customWidth="1"/>
    <col min="13830" max="13830" width="8.7109375" style="32" customWidth="1"/>
    <col min="13831" max="13831" width="9.7109375" style="32" customWidth="1"/>
    <col min="13832" max="13832" width="8.28515625" style="32" customWidth="1"/>
    <col min="13833" max="13833" width="7.7109375" style="32" customWidth="1"/>
    <col min="13834" max="13834" width="8.7109375" style="32" customWidth="1"/>
    <col min="13835" max="13835" width="9.7109375" style="32" customWidth="1"/>
    <col min="13836" max="13836" width="8.28515625" style="32" customWidth="1"/>
    <col min="13837" max="13837" width="7.7109375" style="32" customWidth="1"/>
    <col min="13838" max="14080" width="9.140625" style="32"/>
    <col min="14081" max="14081" width="35" style="32" customWidth="1"/>
    <col min="14082" max="14082" width="8.7109375" style="32" customWidth="1"/>
    <col min="14083" max="14083" width="9.7109375" style="32" customWidth="1"/>
    <col min="14084" max="14084" width="8.28515625" style="32" customWidth="1"/>
    <col min="14085" max="14085" width="7.7109375" style="32" customWidth="1"/>
    <col min="14086" max="14086" width="8.7109375" style="32" customWidth="1"/>
    <col min="14087" max="14087" width="9.7109375" style="32" customWidth="1"/>
    <col min="14088" max="14088" width="8.28515625" style="32" customWidth="1"/>
    <col min="14089" max="14089" width="7.7109375" style="32" customWidth="1"/>
    <col min="14090" max="14090" width="8.7109375" style="32" customWidth="1"/>
    <col min="14091" max="14091" width="9.7109375" style="32" customWidth="1"/>
    <col min="14092" max="14092" width="8.28515625" style="32" customWidth="1"/>
    <col min="14093" max="14093" width="7.7109375" style="32" customWidth="1"/>
    <col min="14094" max="14336" width="9.140625" style="32"/>
    <col min="14337" max="14337" width="35" style="32" customWidth="1"/>
    <col min="14338" max="14338" width="8.7109375" style="32" customWidth="1"/>
    <col min="14339" max="14339" width="9.7109375" style="32" customWidth="1"/>
    <col min="14340" max="14340" width="8.28515625" style="32" customWidth="1"/>
    <col min="14341" max="14341" width="7.7109375" style="32" customWidth="1"/>
    <col min="14342" max="14342" width="8.7109375" style="32" customWidth="1"/>
    <col min="14343" max="14343" width="9.7109375" style="32" customWidth="1"/>
    <col min="14344" max="14344" width="8.28515625" style="32" customWidth="1"/>
    <col min="14345" max="14345" width="7.7109375" style="32" customWidth="1"/>
    <col min="14346" max="14346" width="8.7109375" style="32" customWidth="1"/>
    <col min="14347" max="14347" width="9.7109375" style="32" customWidth="1"/>
    <col min="14348" max="14348" width="8.28515625" style="32" customWidth="1"/>
    <col min="14349" max="14349" width="7.7109375" style="32" customWidth="1"/>
    <col min="14350" max="14592" width="9.140625" style="32"/>
    <col min="14593" max="14593" width="35" style="32" customWidth="1"/>
    <col min="14594" max="14594" width="8.7109375" style="32" customWidth="1"/>
    <col min="14595" max="14595" width="9.7109375" style="32" customWidth="1"/>
    <col min="14596" max="14596" width="8.28515625" style="32" customWidth="1"/>
    <col min="14597" max="14597" width="7.7109375" style="32" customWidth="1"/>
    <col min="14598" max="14598" width="8.7109375" style="32" customWidth="1"/>
    <col min="14599" max="14599" width="9.7109375" style="32" customWidth="1"/>
    <col min="14600" max="14600" width="8.28515625" style="32" customWidth="1"/>
    <col min="14601" max="14601" width="7.7109375" style="32" customWidth="1"/>
    <col min="14602" max="14602" width="8.7109375" style="32" customWidth="1"/>
    <col min="14603" max="14603" width="9.7109375" style="32" customWidth="1"/>
    <col min="14604" max="14604" width="8.28515625" style="32" customWidth="1"/>
    <col min="14605" max="14605" width="7.7109375" style="32" customWidth="1"/>
    <col min="14606" max="14848" width="9.140625" style="32"/>
    <col min="14849" max="14849" width="35" style="32" customWidth="1"/>
    <col min="14850" max="14850" width="8.7109375" style="32" customWidth="1"/>
    <col min="14851" max="14851" width="9.7109375" style="32" customWidth="1"/>
    <col min="14852" max="14852" width="8.28515625" style="32" customWidth="1"/>
    <col min="14853" max="14853" width="7.7109375" style="32" customWidth="1"/>
    <col min="14854" max="14854" width="8.7109375" style="32" customWidth="1"/>
    <col min="14855" max="14855" width="9.7109375" style="32" customWidth="1"/>
    <col min="14856" max="14856" width="8.28515625" style="32" customWidth="1"/>
    <col min="14857" max="14857" width="7.7109375" style="32" customWidth="1"/>
    <col min="14858" max="14858" width="8.7109375" style="32" customWidth="1"/>
    <col min="14859" max="14859" width="9.7109375" style="32" customWidth="1"/>
    <col min="14860" max="14860" width="8.28515625" style="32" customWidth="1"/>
    <col min="14861" max="14861" width="7.7109375" style="32" customWidth="1"/>
    <col min="14862" max="15104" width="9.140625" style="32"/>
    <col min="15105" max="15105" width="35" style="32" customWidth="1"/>
    <col min="15106" max="15106" width="8.7109375" style="32" customWidth="1"/>
    <col min="15107" max="15107" width="9.7109375" style="32" customWidth="1"/>
    <col min="15108" max="15108" width="8.28515625" style="32" customWidth="1"/>
    <col min="15109" max="15109" width="7.7109375" style="32" customWidth="1"/>
    <col min="15110" max="15110" width="8.7109375" style="32" customWidth="1"/>
    <col min="15111" max="15111" width="9.7109375" style="32" customWidth="1"/>
    <col min="15112" max="15112" width="8.28515625" style="32" customWidth="1"/>
    <col min="15113" max="15113" width="7.7109375" style="32" customWidth="1"/>
    <col min="15114" max="15114" width="8.7109375" style="32" customWidth="1"/>
    <col min="15115" max="15115" width="9.7109375" style="32" customWidth="1"/>
    <col min="15116" max="15116" width="8.28515625" style="32" customWidth="1"/>
    <col min="15117" max="15117" width="7.7109375" style="32" customWidth="1"/>
    <col min="15118" max="15360" width="9.140625" style="32"/>
    <col min="15361" max="15361" width="35" style="32" customWidth="1"/>
    <col min="15362" max="15362" width="8.7109375" style="32" customWidth="1"/>
    <col min="15363" max="15363" width="9.7109375" style="32" customWidth="1"/>
    <col min="15364" max="15364" width="8.28515625" style="32" customWidth="1"/>
    <col min="15365" max="15365" width="7.7109375" style="32" customWidth="1"/>
    <col min="15366" max="15366" width="8.7109375" style="32" customWidth="1"/>
    <col min="15367" max="15367" width="9.7109375" style="32" customWidth="1"/>
    <col min="15368" max="15368" width="8.28515625" style="32" customWidth="1"/>
    <col min="15369" max="15369" width="7.7109375" style="32" customWidth="1"/>
    <col min="15370" max="15370" width="8.7109375" style="32" customWidth="1"/>
    <col min="15371" max="15371" width="9.7109375" style="32" customWidth="1"/>
    <col min="15372" max="15372" width="8.28515625" style="32" customWidth="1"/>
    <col min="15373" max="15373" width="7.7109375" style="32" customWidth="1"/>
    <col min="15374" max="15616" width="9.140625" style="32"/>
    <col min="15617" max="15617" width="35" style="32" customWidth="1"/>
    <col min="15618" max="15618" width="8.7109375" style="32" customWidth="1"/>
    <col min="15619" max="15619" width="9.7109375" style="32" customWidth="1"/>
    <col min="15620" max="15620" width="8.28515625" style="32" customWidth="1"/>
    <col min="15621" max="15621" width="7.7109375" style="32" customWidth="1"/>
    <col min="15622" max="15622" width="8.7109375" style="32" customWidth="1"/>
    <col min="15623" max="15623" width="9.7109375" style="32" customWidth="1"/>
    <col min="15624" max="15624" width="8.28515625" style="32" customWidth="1"/>
    <col min="15625" max="15625" width="7.7109375" style="32" customWidth="1"/>
    <col min="15626" max="15626" width="8.7109375" style="32" customWidth="1"/>
    <col min="15627" max="15627" width="9.7109375" style="32" customWidth="1"/>
    <col min="15628" max="15628" width="8.28515625" style="32" customWidth="1"/>
    <col min="15629" max="15629" width="7.7109375" style="32" customWidth="1"/>
    <col min="15630" max="15872" width="9.140625" style="32"/>
    <col min="15873" max="15873" width="35" style="32" customWidth="1"/>
    <col min="15874" max="15874" width="8.7109375" style="32" customWidth="1"/>
    <col min="15875" max="15875" width="9.7109375" style="32" customWidth="1"/>
    <col min="15876" max="15876" width="8.28515625" style="32" customWidth="1"/>
    <col min="15877" max="15877" width="7.7109375" style="32" customWidth="1"/>
    <col min="15878" max="15878" width="8.7109375" style="32" customWidth="1"/>
    <col min="15879" max="15879" width="9.7109375" style="32" customWidth="1"/>
    <col min="15880" max="15880" width="8.28515625" style="32" customWidth="1"/>
    <col min="15881" max="15881" width="7.7109375" style="32" customWidth="1"/>
    <col min="15882" max="15882" width="8.7109375" style="32" customWidth="1"/>
    <col min="15883" max="15883" width="9.7109375" style="32" customWidth="1"/>
    <col min="15884" max="15884" width="8.28515625" style="32" customWidth="1"/>
    <col min="15885" max="15885" width="7.7109375" style="32" customWidth="1"/>
    <col min="15886" max="16128" width="9.140625" style="32"/>
    <col min="16129" max="16129" width="35" style="32" customWidth="1"/>
    <col min="16130" max="16130" width="8.7109375" style="32" customWidth="1"/>
    <col min="16131" max="16131" width="9.7109375" style="32" customWidth="1"/>
    <col min="16132" max="16132" width="8.28515625" style="32" customWidth="1"/>
    <col min="16133" max="16133" width="7.7109375" style="32" customWidth="1"/>
    <col min="16134" max="16134" width="8.7109375" style="32" customWidth="1"/>
    <col min="16135" max="16135" width="9.7109375" style="32" customWidth="1"/>
    <col min="16136" max="16136" width="8.28515625" style="32" customWidth="1"/>
    <col min="16137" max="16137" width="7.7109375" style="32" customWidth="1"/>
    <col min="16138" max="16138" width="8.7109375" style="32" customWidth="1"/>
    <col min="16139" max="16139" width="9.7109375" style="32" customWidth="1"/>
    <col min="16140" max="16140" width="8.28515625" style="32" customWidth="1"/>
    <col min="16141" max="16141" width="7.7109375" style="32" customWidth="1"/>
    <col min="16142" max="16384" width="9.140625" style="32"/>
  </cols>
  <sheetData>
    <row r="1" spans="1:13">
      <c r="A1" s="55" t="s">
        <v>63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A2" s="55" t="s">
        <v>64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 thickBot="1">
      <c r="A3" s="59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95" customHeight="1" thickBot="1">
      <c r="A4" s="60"/>
      <c r="B4" s="61">
        <v>2019</v>
      </c>
      <c r="C4" s="62"/>
      <c r="D4" s="62"/>
      <c r="E4" s="63"/>
      <c r="F4" s="62">
        <v>2020</v>
      </c>
      <c r="G4" s="62"/>
      <c r="H4" s="62"/>
      <c r="I4" s="62"/>
      <c r="J4" s="61">
        <v>2021</v>
      </c>
      <c r="K4" s="62"/>
      <c r="L4" s="62"/>
      <c r="M4" s="63"/>
    </row>
    <row r="5" spans="1:13">
      <c r="A5" s="64"/>
      <c r="B5" s="65" t="s">
        <v>0</v>
      </c>
      <c r="C5" s="150" t="s">
        <v>32</v>
      </c>
      <c r="D5" s="150"/>
      <c r="E5" s="151"/>
      <c r="F5" s="66" t="s">
        <v>0</v>
      </c>
      <c r="G5" s="150" t="s">
        <v>32</v>
      </c>
      <c r="H5" s="150"/>
      <c r="I5" s="150"/>
      <c r="J5" s="65" t="s">
        <v>0</v>
      </c>
      <c r="K5" s="150" t="s">
        <v>32</v>
      </c>
      <c r="L5" s="150"/>
      <c r="M5" s="151"/>
    </row>
    <row r="6" spans="1:13">
      <c r="A6" s="64"/>
      <c r="B6" s="65" t="s">
        <v>4</v>
      </c>
      <c r="C6" s="67" t="s">
        <v>33</v>
      </c>
      <c r="D6" s="67" t="s">
        <v>34</v>
      </c>
      <c r="E6" s="68" t="s">
        <v>35</v>
      </c>
      <c r="F6" s="66" t="s">
        <v>4</v>
      </c>
      <c r="G6" s="67" t="s">
        <v>33</v>
      </c>
      <c r="H6" s="67" t="s">
        <v>34</v>
      </c>
      <c r="I6" s="67" t="s">
        <v>35</v>
      </c>
      <c r="J6" s="65" t="s">
        <v>4</v>
      </c>
      <c r="K6" s="67" t="s">
        <v>33</v>
      </c>
      <c r="L6" s="67" t="s">
        <v>34</v>
      </c>
      <c r="M6" s="68" t="s">
        <v>35</v>
      </c>
    </row>
    <row r="7" spans="1:13">
      <c r="A7" s="69" t="s">
        <v>3</v>
      </c>
      <c r="B7" s="65" t="s">
        <v>7</v>
      </c>
      <c r="C7" s="67" t="s">
        <v>36</v>
      </c>
      <c r="D7" s="67" t="s">
        <v>37</v>
      </c>
      <c r="E7" s="68" t="s">
        <v>38</v>
      </c>
      <c r="F7" s="66" t="s">
        <v>7</v>
      </c>
      <c r="G7" s="67" t="s">
        <v>36</v>
      </c>
      <c r="H7" s="67" t="s">
        <v>37</v>
      </c>
      <c r="I7" s="67" t="s">
        <v>38</v>
      </c>
      <c r="J7" s="65" t="s">
        <v>7</v>
      </c>
      <c r="K7" s="67" t="s">
        <v>36</v>
      </c>
      <c r="L7" s="67" t="s">
        <v>37</v>
      </c>
      <c r="M7" s="68" t="s">
        <v>38</v>
      </c>
    </row>
    <row r="8" spans="1:13">
      <c r="A8" s="70"/>
      <c r="B8" s="71"/>
      <c r="C8" s="72" t="s">
        <v>8</v>
      </c>
      <c r="D8" s="72" t="s">
        <v>8</v>
      </c>
      <c r="E8" s="73" t="s">
        <v>8</v>
      </c>
      <c r="F8" s="72"/>
      <c r="G8" s="72" t="s">
        <v>8</v>
      </c>
      <c r="H8" s="72" t="s">
        <v>8</v>
      </c>
      <c r="I8" s="72" t="s">
        <v>8</v>
      </c>
      <c r="J8" s="71"/>
      <c r="K8" s="72" t="s">
        <v>8</v>
      </c>
      <c r="L8" s="72" t="s">
        <v>8</v>
      </c>
      <c r="M8" s="73" t="s">
        <v>8</v>
      </c>
    </row>
    <row r="9" spans="1:13" ht="18" customHeight="1">
      <c r="A9" s="74" t="s">
        <v>9</v>
      </c>
      <c r="B9" s="131">
        <v>19361.206920000001</v>
      </c>
      <c r="C9" s="132">
        <v>64.640336388698643</v>
      </c>
      <c r="D9" s="132">
        <v>23.153503531689957</v>
      </c>
      <c r="E9" s="133">
        <v>12.206160079611401</v>
      </c>
      <c r="F9" s="134">
        <v>16571.054295999998</v>
      </c>
      <c r="G9" s="132">
        <v>61.326298447938164</v>
      </c>
      <c r="H9" s="132">
        <v>22.266884438809971</v>
      </c>
      <c r="I9" s="132">
        <v>16.406817113251872</v>
      </c>
      <c r="J9" s="75">
        <v>19306.648235000001</v>
      </c>
      <c r="K9" s="77">
        <v>60.282949933785702</v>
      </c>
      <c r="L9" s="77">
        <v>20.859759362531332</v>
      </c>
      <c r="M9" s="78">
        <v>18.85729070368297</v>
      </c>
    </row>
    <row r="10" spans="1:13" ht="15.95" customHeight="1">
      <c r="A10" s="74" t="s">
        <v>10</v>
      </c>
      <c r="B10" s="131">
        <v>7450.2096289999999</v>
      </c>
      <c r="C10" s="132">
        <v>91.253112101441175</v>
      </c>
      <c r="D10" s="132">
        <v>7.0348299184055874</v>
      </c>
      <c r="E10" s="133">
        <v>1.7120579801532414</v>
      </c>
      <c r="F10" s="134">
        <v>6916.1472899999999</v>
      </c>
      <c r="G10" s="132">
        <v>88.867062519222699</v>
      </c>
      <c r="H10" s="132">
        <v>7.0120912708983889</v>
      </c>
      <c r="I10" s="132">
        <v>4.1208462098789056</v>
      </c>
      <c r="J10" s="75">
        <v>8037.1177669999997</v>
      </c>
      <c r="K10" s="77">
        <v>93.491839341851573</v>
      </c>
      <c r="L10" s="77">
        <v>4.692143834450885</v>
      </c>
      <c r="M10" s="78">
        <v>1.816016823697538</v>
      </c>
    </row>
    <row r="11" spans="1:13" ht="15.95" customHeight="1">
      <c r="A11" s="74" t="s">
        <v>11</v>
      </c>
      <c r="B11" s="131">
        <v>3982.230223</v>
      </c>
      <c r="C11" s="132">
        <v>69.543274376857539</v>
      </c>
      <c r="D11" s="132">
        <v>28.21991934646983</v>
      </c>
      <c r="E11" s="133">
        <v>2.2368062766726244</v>
      </c>
      <c r="F11" s="134">
        <v>3957.4347090000001</v>
      </c>
      <c r="G11" s="132">
        <v>67.163471236058939</v>
      </c>
      <c r="H11" s="132">
        <v>30.580151350675305</v>
      </c>
      <c r="I11" s="132">
        <v>2.2563774132657555</v>
      </c>
      <c r="J11" s="75">
        <v>4865.1771410000001</v>
      </c>
      <c r="K11" s="77">
        <v>68.043868342451574</v>
      </c>
      <c r="L11" s="77">
        <v>29.985482109250583</v>
      </c>
      <c r="M11" s="78">
        <v>1.9706495482978406</v>
      </c>
    </row>
    <row r="12" spans="1:13" ht="15.95" customHeight="1">
      <c r="A12" s="74" t="s">
        <v>12</v>
      </c>
      <c r="B12" s="131">
        <v>1393.886512</v>
      </c>
      <c r="C12" s="132">
        <v>89.659111099462322</v>
      </c>
      <c r="D12" s="132">
        <v>3.1867390610076907</v>
      </c>
      <c r="E12" s="133">
        <v>7.1541498395299952</v>
      </c>
      <c r="F12" s="134">
        <v>1315.837092</v>
      </c>
      <c r="G12" s="132">
        <v>91.104344020187256</v>
      </c>
      <c r="H12" s="132">
        <v>3.111259445041366</v>
      </c>
      <c r="I12" s="132">
        <v>5.7843965347713677</v>
      </c>
      <c r="J12" s="75">
        <v>1823.6450400000001</v>
      </c>
      <c r="K12" s="77">
        <v>91.122339157773467</v>
      </c>
      <c r="L12" s="77">
        <v>2.6954461429248791</v>
      </c>
      <c r="M12" s="78">
        <v>6.1822146993016416</v>
      </c>
    </row>
    <row r="13" spans="1:13" ht="15.95" customHeight="1">
      <c r="A13" s="74" t="s">
        <v>13</v>
      </c>
      <c r="B13" s="131">
        <v>5261.0238330000002</v>
      </c>
      <c r="C13" s="132">
        <v>92.708068489961391</v>
      </c>
      <c r="D13" s="132">
        <v>4.5230765355115299</v>
      </c>
      <c r="E13" s="133">
        <v>2.7688549745270734</v>
      </c>
      <c r="F13" s="134">
        <v>4871.1493209999999</v>
      </c>
      <c r="G13" s="132">
        <v>92.984800495320513</v>
      </c>
      <c r="H13" s="132">
        <v>3.7993322476398355</v>
      </c>
      <c r="I13" s="132">
        <v>3.2158672570396654</v>
      </c>
      <c r="J13" s="75">
        <v>5922.0818980000004</v>
      </c>
      <c r="K13" s="77">
        <v>92.141152406542119</v>
      </c>
      <c r="L13" s="77">
        <v>4.3039646530216196</v>
      </c>
      <c r="M13" s="78">
        <v>3.5548829404362388</v>
      </c>
    </row>
    <row r="14" spans="1:13" ht="15.95" customHeight="1">
      <c r="A14" s="74" t="s">
        <v>14</v>
      </c>
      <c r="B14" s="131">
        <v>1896.6990920000001</v>
      </c>
      <c r="C14" s="132">
        <v>93.552010961212062</v>
      </c>
      <c r="D14" s="132">
        <v>4.4748266638321974</v>
      </c>
      <c r="E14" s="133">
        <v>1.9731623749557412</v>
      </c>
      <c r="F14" s="134">
        <v>1647.5991300000001</v>
      </c>
      <c r="G14" s="132">
        <v>93.888981945934205</v>
      </c>
      <c r="H14" s="132">
        <v>4.6490248121898103</v>
      </c>
      <c r="I14" s="132">
        <v>1.4619932418759785</v>
      </c>
      <c r="J14" s="75">
        <v>2087.0544190000001</v>
      </c>
      <c r="K14" s="77">
        <v>94.774426233659995</v>
      </c>
      <c r="L14" s="77">
        <v>3.9162207294310281</v>
      </c>
      <c r="M14" s="78">
        <v>1.3093530369089732</v>
      </c>
    </row>
    <row r="15" spans="1:13" ht="15.95" customHeight="1">
      <c r="A15" s="74" t="s">
        <v>15</v>
      </c>
      <c r="B15" s="131">
        <v>4676.2554559999999</v>
      </c>
      <c r="C15" s="132">
        <v>86.886752240204686</v>
      </c>
      <c r="D15" s="132">
        <v>3.6080905650851633</v>
      </c>
      <c r="E15" s="133">
        <v>9.5051571947101579</v>
      </c>
      <c r="F15" s="134">
        <v>3003.4573070000001</v>
      </c>
      <c r="G15" s="132">
        <v>84.326382772672076</v>
      </c>
      <c r="H15" s="132">
        <v>4.7631736083185698</v>
      </c>
      <c r="I15" s="132">
        <v>10.91044361900936</v>
      </c>
      <c r="J15" s="75">
        <v>3181.1572769999998</v>
      </c>
      <c r="K15" s="77">
        <v>84.336223232070722</v>
      </c>
      <c r="L15" s="77">
        <v>5.417134638813307</v>
      </c>
      <c r="M15" s="78">
        <v>10.246642129115962</v>
      </c>
    </row>
    <row r="16" spans="1:13" ht="15.95" customHeight="1">
      <c r="A16" s="74" t="s">
        <v>16</v>
      </c>
      <c r="B16" s="131">
        <v>2105.8072219999999</v>
      </c>
      <c r="C16" s="132">
        <v>95.616363807140004</v>
      </c>
      <c r="D16" s="132">
        <v>1.8268327797467176</v>
      </c>
      <c r="E16" s="133">
        <v>2.5568034131132777</v>
      </c>
      <c r="F16" s="134">
        <v>1944.1379320000001</v>
      </c>
      <c r="G16" s="132">
        <v>96.193184384106658</v>
      </c>
      <c r="H16" s="132">
        <v>1.5987265861350946</v>
      </c>
      <c r="I16" s="132">
        <v>2.2080890297582569</v>
      </c>
      <c r="J16" s="75">
        <v>2583.473571</v>
      </c>
      <c r="K16" s="77">
        <v>95.58823055269572</v>
      </c>
      <c r="L16" s="77">
        <v>1.3079613839918889</v>
      </c>
      <c r="M16" s="78">
        <v>3.1038080633123908</v>
      </c>
    </row>
    <row r="17" spans="1:13" ht="15.95" customHeight="1">
      <c r="A17" s="74" t="s">
        <v>17</v>
      </c>
      <c r="B17" s="131">
        <v>374.38675160000003</v>
      </c>
      <c r="C17" s="132">
        <v>93.136727763798746</v>
      </c>
      <c r="D17" s="132">
        <v>2.621536856114262</v>
      </c>
      <c r="E17" s="133">
        <v>4.2417353800869906</v>
      </c>
      <c r="F17" s="134">
        <v>398.42206980000003</v>
      </c>
      <c r="G17" s="132">
        <v>92.15532288404053</v>
      </c>
      <c r="H17" s="132">
        <v>1.7033562764800816</v>
      </c>
      <c r="I17" s="132">
        <v>6.1413208394793886</v>
      </c>
      <c r="J17" s="75">
        <v>478.03227889999999</v>
      </c>
      <c r="K17" s="77">
        <v>93.289350275603283</v>
      </c>
      <c r="L17" s="77">
        <v>2.0375403349895778</v>
      </c>
      <c r="M17" s="78">
        <v>4.6731093894071511</v>
      </c>
    </row>
    <row r="18" spans="1:13" ht="15.95" customHeight="1">
      <c r="A18" s="74" t="s">
        <v>18</v>
      </c>
      <c r="B18" s="131">
        <v>1578.2337660000001</v>
      </c>
      <c r="C18" s="132">
        <v>96.315375559069594</v>
      </c>
      <c r="D18" s="132">
        <v>2.3545682825110927</v>
      </c>
      <c r="E18" s="133">
        <v>1.3300561584193067</v>
      </c>
      <c r="F18" s="134">
        <v>1456.5321240000001</v>
      </c>
      <c r="G18" s="132">
        <v>97.518732342769738</v>
      </c>
      <c r="H18" s="132">
        <v>1.227567464392278</v>
      </c>
      <c r="I18" s="132">
        <v>1.2537001928379925</v>
      </c>
      <c r="J18" s="75">
        <v>1924.0928369999999</v>
      </c>
      <c r="K18" s="77">
        <v>97.777077178272847</v>
      </c>
      <c r="L18" s="77">
        <v>1.6163899914542459</v>
      </c>
      <c r="M18" s="78">
        <v>0.60653283027290705</v>
      </c>
    </row>
    <row r="19" spans="1:13" ht="15.95" customHeight="1">
      <c r="A19" s="74" t="s">
        <v>19</v>
      </c>
      <c r="B19" s="131">
        <v>921.38136950000001</v>
      </c>
      <c r="C19" s="132">
        <v>96.769672312076963</v>
      </c>
      <c r="D19" s="132">
        <v>1.1065913960951497</v>
      </c>
      <c r="E19" s="133">
        <v>2.1237362918278948</v>
      </c>
      <c r="F19" s="134">
        <v>810.22282600000005</v>
      </c>
      <c r="G19" s="132">
        <v>96.058014931744466</v>
      </c>
      <c r="H19" s="132">
        <v>1.6035463170227315</v>
      </c>
      <c r="I19" s="132">
        <v>2.3384387512328</v>
      </c>
      <c r="J19" s="75">
        <v>1026.7151710000001</v>
      </c>
      <c r="K19" s="77">
        <v>97.369117628027197</v>
      </c>
      <c r="L19" s="77">
        <v>1.9950123141982887</v>
      </c>
      <c r="M19" s="78">
        <v>0.63587005777451311</v>
      </c>
    </row>
    <row r="20" spans="1:13" ht="15.95" customHeight="1">
      <c r="A20" s="74" t="s">
        <v>20</v>
      </c>
      <c r="B20" s="131">
        <v>2687.2884079999999</v>
      </c>
      <c r="C20" s="132">
        <v>72.0540161129898</v>
      </c>
      <c r="D20" s="132">
        <v>25.678301270848173</v>
      </c>
      <c r="E20" s="133">
        <v>2.2676826161620163</v>
      </c>
      <c r="F20" s="134">
        <v>2475.300287</v>
      </c>
      <c r="G20" s="132">
        <v>72.181464807423268</v>
      </c>
      <c r="H20" s="132">
        <v>26.16405355537324</v>
      </c>
      <c r="I20" s="132">
        <v>1.6544816372035052</v>
      </c>
      <c r="J20" s="75">
        <v>2850.0481249999998</v>
      </c>
      <c r="K20" s="77">
        <v>74.64639929623165</v>
      </c>
      <c r="L20" s="77">
        <v>22.765549720473601</v>
      </c>
      <c r="M20" s="78">
        <v>2.5880509832947642</v>
      </c>
    </row>
    <row r="21" spans="1:13" ht="15.95" customHeight="1">
      <c r="A21" s="74" t="s">
        <v>21</v>
      </c>
      <c r="B21" s="131">
        <v>649.2593091</v>
      </c>
      <c r="C21" s="132">
        <v>90.460295072879688</v>
      </c>
      <c r="D21" s="132">
        <v>4.5800190483552985</v>
      </c>
      <c r="E21" s="133">
        <v>4.9596858787650158</v>
      </c>
      <c r="F21" s="134">
        <v>636.35503100000005</v>
      </c>
      <c r="G21" s="132">
        <v>90.729815074925</v>
      </c>
      <c r="H21" s="132">
        <v>5.0734413758567678</v>
      </c>
      <c r="I21" s="132">
        <v>4.1967435492182261</v>
      </c>
      <c r="J21" s="75">
        <v>772.33305629999995</v>
      </c>
      <c r="K21" s="77">
        <v>86.334336605704493</v>
      </c>
      <c r="L21" s="77">
        <v>8.9112715353882024</v>
      </c>
      <c r="M21" s="78">
        <v>4.7543918589073089</v>
      </c>
    </row>
    <row r="22" spans="1:13" ht="15.95" customHeight="1">
      <c r="A22" s="74" t="s">
        <v>22</v>
      </c>
      <c r="B22" s="131">
        <v>3550.2058350000002</v>
      </c>
      <c r="C22" s="132">
        <v>94.292415811804631</v>
      </c>
      <c r="D22" s="132">
        <v>4.1259883768105849</v>
      </c>
      <c r="E22" s="133">
        <v>1.5815958113847759</v>
      </c>
      <c r="F22" s="134">
        <v>3225.979061</v>
      </c>
      <c r="G22" s="132">
        <v>94.191980504498147</v>
      </c>
      <c r="H22" s="132">
        <v>3.8696541687830157</v>
      </c>
      <c r="I22" s="132">
        <v>1.9383653267188279</v>
      </c>
      <c r="J22" s="75">
        <v>3659.9555789999999</v>
      </c>
      <c r="K22" s="77">
        <v>92.421799442489302</v>
      </c>
      <c r="L22" s="77">
        <v>4.2840899571397761</v>
      </c>
      <c r="M22" s="78">
        <v>3.2941106003709204</v>
      </c>
    </row>
    <row r="23" spans="1:13" ht="15.95" customHeight="1">
      <c r="A23" s="74" t="s">
        <v>23</v>
      </c>
      <c r="B23" s="131">
        <v>1715.0006229999999</v>
      </c>
      <c r="C23" s="132">
        <v>46.843877739979497</v>
      </c>
      <c r="D23" s="132">
        <v>52.455851982470811</v>
      </c>
      <c r="E23" s="133">
        <v>0.70027027754969084</v>
      </c>
      <c r="F23" s="134">
        <v>1893.4395939999999</v>
      </c>
      <c r="G23" s="132">
        <v>41.131210574644079</v>
      </c>
      <c r="H23" s="132">
        <v>58.396247387000223</v>
      </c>
      <c r="I23" s="132">
        <v>0.47254203835568626</v>
      </c>
      <c r="J23" s="75">
        <v>2372.8992549999998</v>
      </c>
      <c r="K23" s="77">
        <v>41.256680211318297</v>
      </c>
      <c r="L23" s="77">
        <v>56.692869323870731</v>
      </c>
      <c r="M23" s="78">
        <v>2.0504504648109725</v>
      </c>
    </row>
    <row r="24" spans="1:13" ht="15.95" customHeight="1">
      <c r="A24" s="74" t="s">
        <v>24</v>
      </c>
      <c r="B24" s="131">
        <v>2282.339563</v>
      </c>
      <c r="C24" s="132">
        <v>91.972938125104733</v>
      </c>
      <c r="D24" s="132">
        <v>3.2975337251763617</v>
      </c>
      <c r="E24" s="133">
        <v>4.7295281497189112</v>
      </c>
      <c r="F24" s="134">
        <v>1621.2365729999999</v>
      </c>
      <c r="G24" s="132">
        <v>93.273510645264054</v>
      </c>
      <c r="H24" s="132">
        <v>1.8943059601062948</v>
      </c>
      <c r="I24" s="132">
        <v>4.8321833946296469</v>
      </c>
      <c r="J24" s="75">
        <v>2189.5726289999998</v>
      </c>
      <c r="K24" s="77">
        <v>93.055037632078438</v>
      </c>
      <c r="L24" s="77">
        <v>2.8905377226845306</v>
      </c>
      <c r="M24" s="78">
        <v>4.0544246452370185</v>
      </c>
    </row>
    <row r="25" spans="1:13" ht="15.95" customHeight="1">
      <c r="A25" s="74" t="s">
        <v>25</v>
      </c>
      <c r="B25" s="131">
        <v>439.5721279</v>
      </c>
      <c r="C25" s="132">
        <v>26.598560415831912</v>
      </c>
      <c r="D25" s="132">
        <v>58.122642521450238</v>
      </c>
      <c r="E25" s="133">
        <v>15.278797062717842</v>
      </c>
      <c r="F25" s="134">
        <v>395.06625220000001</v>
      </c>
      <c r="G25" s="132">
        <v>25.801410501853688</v>
      </c>
      <c r="H25" s="132">
        <v>53.092820342713473</v>
      </c>
      <c r="I25" s="132">
        <v>21.105769155432831</v>
      </c>
      <c r="J25" s="75">
        <v>519.31611220000002</v>
      </c>
      <c r="K25" s="77">
        <v>22.538997722243213</v>
      </c>
      <c r="L25" s="77">
        <v>54.998944590804868</v>
      </c>
      <c r="M25" s="78">
        <v>22.46205768695193</v>
      </c>
    </row>
    <row r="26" spans="1:13" ht="15.95" customHeight="1">
      <c r="A26" s="74" t="s">
        <v>26</v>
      </c>
      <c r="B26" s="131">
        <v>3818.1657409999998</v>
      </c>
      <c r="C26" s="132">
        <v>89.842446202609167</v>
      </c>
      <c r="D26" s="132">
        <v>0.82097334857496096</v>
      </c>
      <c r="E26" s="133">
        <v>9.3365804488158872</v>
      </c>
      <c r="F26" s="134">
        <v>3445.5008459999999</v>
      </c>
      <c r="G26" s="132">
        <v>85.670722779696845</v>
      </c>
      <c r="H26" s="132">
        <v>0.97144591310688433</v>
      </c>
      <c r="I26" s="132">
        <v>13.357831307196259</v>
      </c>
      <c r="J26" s="75">
        <v>4241.508202</v>
      </c>
      <c r="K26" s="77">
        <v>88.129870439348565</v>
      </c>
      <c r="L26" s="77">
        <v>0.92510267391480128</v>
      </c>
      <c r="M26" s="78">
        <v>10.945026886736633</v>
      </c>
    </row>
    <row r="27" spans="1:13" ht="15.95" customHeight="1">
      <c r="A27" s="74" t="s">
        <v>27</v>
      </c>
      <c r="B27" s="131">
        <v>104.3812982</v>
      </c>
      <c r="C27" s="132">
        <v>74.496564124405239</v>
      </c>
      <c r="D27" s="132">
        <v>13.994990389379444</v>
      </c>
      <c r="E27" s="133">
        <v>11.508445486215313</v>
      </c>
      <c r="F27" s="134">
        <v>85.272855829999997</v>
      </c>
      <c r="G27" s="132">
        <v>79.053959162873284</v>
      </c>
      <c r="H27" s="132">
        <v>10.463129032333338</v>
      </c>
      <c r="I27" s="132">
        <v>10.482911804793369</v>
      </c>
      <c r="J27" s="75">
        <v>111.2737767</v>
      </c>
      <c r="K27" s="77">
        <v>70.992039636594811</v>
      </c>
      <c r="L27" s="77">
        <v>11.939435196684576</v>
      </c>
      <c r="M27" s="78">
        <v>17.068525166720612</v>
      </c>
    </row>
    <row r="28" spans="1:13" ht="15.95" customHeight="1">
      <c r="A28" s="74" t="s">
        <v>28</v>
      </c>
      <c r="B28" s="131">
        <v>806.36302269998851</v>
      </c>
      <c r="C28" s="132">
        <v>27.762767862058844</v>
      </c>
      <c r="D28" s="132">
        <v>66.938052927555944</v>
      </c>
      <c r="E28" s="133">
        <v>5.2991792103852031</v>
      </c>
      <c r="F28" s="134">
        <v>769.81684317000327</v>
      </c>
      <c r="G28" s="132">
        <v>26.514154438895822</v>
      </c>
      <c r="H28" s="132">
        <v>68.977277238070243</v>
      </c>
      <c r="I28" s="132">
        <v>4.5085683230339377</v>
      </c>
      <c r="J28" s="75">
        <v>908.40621989998908</v>
      </c>
      <c r="K28" s="77">
        <v>15.911970970232497</v>
      </c>
      <c r="L28" s="77">
        <v>72.830606450494244</v>
      </c>
      <c r="M28" s="78">
        <v>11.257422579273253</v>
      </c>
    </row>
    <row r="29" spans="1:13" ht="21.95" customHeight="1" thickBot="1">
      <c r="A29" s="79" t="s">
        <v>29</v>
      </c>
      <c r="B29" s="135">
        <v>65053.896701999998</v>
      </c>
      <c r="C29" s="136">
        <v>79.193794898111733</v>
      </c>
      <c r="D29" s="136">
        <v>14.401199709010163</v>
      </c>
      <c r="E29" s="137">
        <v>6.4050053928781043</v>
      </c>
      <c r="F29" s="138">
        <v>57439.961439999999</v>
      </c>
      <c r="G29" s="136">
        <v>77.100156018029054</v>
      </c>
      <c r="H29" s="136">
        <v>14.907312274457313</v>
      </c>
      <c r="I29" s="136">
        <v>7.9925317075136473</v>
      </c>
      <c r="J29" s="80">
        <v>68860.508589999998</v>
      </c>
      <c r="K29" s="82">
        <v>77.525056590172554</v>
      </c>
      <c r="L29" s="82">
        <v>14.129133755274106</v>
      </c>
      <c r="M29" s="83">
        <v>8.3458096545533635</v>
      </c>
    </row>
  </sheetData>
  <mergeCells count="3">
    <mergeCell ref="C5:E5"/>
    <mergeCell ref="G5:I5"/>
    <mergeCell ref="K5:M5"/>
  </mergeCells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A3" sqref="A3"/>
    </sheetView>
  </sheetViews>
  <sheetFormatPr defaultRowHeight="12.75"/>
  <cols>
    <col min="1" max="1" width="35" style="32" customWidth="1"/>
    <col min="2" max="2" width="7.7109375" style="32" customWidth="1"/>
    <col min="3" max="3" width="9.7109375" style="32" customWidth="1"/>
    <col min="4" max="4" width="8.28515625" style="32" customWidth="1"/>
    <col min="5" max="6" width="7.7109375" style="32" customWidth="1"/>
    <col min="7" max="7" width="9.7109375" style="32" customWidth="1"/>
    <col min="8" max="8" width="8.28515625" style="32" customWidth="1"/>
    <col min="9" max="10" width="7.7109375" style="32" customWidth="1"/>
    <col min="11" max="11" width="9.7109375" style="32" customWidth="1"/>
    <col min="12" max="12" width="8.28515625" style="32" customWidth="1"/>
    <col min="13" max="13" width="7.7109375" style="32" customWidth="1"/>
    <col min="14" max="256" width="9.140625" style="32"/>
    <col min="257" max="257" width="35" style="32" customWidth="1"/>
    <col min="258" max="258" width="7.7109375" style="32" customWidth="1"/>
    <col min="259" max="259" width="9.7109375" style="32" customWidth="1"/>
    <col min="260" max="260" width="8.85546875" style="32" customWidth="1"/>
    <col min="261" max="262" width="7.7109375" style="32" customWidth="1"/>
    <col min="263" max="263" width="9.7109375" style="32" customWidth="1"/>
    <col min="264" max="264" width="8.85546875" style="32" customWidth="1"/>
    <col min="265" max="266" width="7.7109375" style="32" customWidth="1"/>
    <col min="267" max="267" width="9.7109375" style="32" customWidth="1"/>
    <col min="268" max="268" width="9.140625" style="32"/>
    <col min="269" max="269" width="7.7109375" style="32" customWidth="1"/>
    <col min="270" max="512" width="9.140625" style="32"/>
    <col min="513" max="513" width="35" style="32" customWidth="1"/>
    <col min="514" max="514" width="7.7109375" style="32" customWidth="1"/>
    <col min="515" max="515" width="9.7109375" style="32" customWidth="1"/>
    <col min="516" max="516" width="8.85546875" style="32" customWidth="1"/>
    <col min="517" max="518" width="7.7109375" style="32" customWidth="1"/>
    <col min="519" max="519" width="9.7109375" style="32" customWidth="1"/>
    <col min="520" max="520" width="8.85546875" style="32" customWidth="1"/>
    <col min="521" max="522" width="7.7109375" style="32" customWidth="1"/>
    <col min="523" max="523" width="9.7109375" style="32" customWidth="1"/>
    <col min="524" max="524" width="9.140625" style="32"/>
    <col min="525" max="525" width="7.7109375" style="32" customWidth="1"/>
    <col min="526" max="768" width="9.140625" style="32"/>
    <col min="769" max="769" width="35" style="32" customWidth="1"/>
    <col min="770" max="770" width="7.7109375" style="32" customWidth="1"/>
    <col min="771" max="771" width="9.7109375" style="32" customWidth="1"/>
    <col min="772" max="772" width="8.85546875" style="32" customWidth="1"/>
    <col min="773" max="774" width="7.7109375" style="32" customWidth="1"/>
    <col min="775" max="775" width="9.7109375" style="32" customWidth="1"/>
    <col min="776" max="776" width="8.85546875" style="32" customWidth="1"/>
    <col min="777" max="778" width="7.7109375" style="32" customWidth="1"/>
    <col min="779" max="779" width="9.7109375" style="32" customWidth="1"/>
    <col min="780" max="780" width="9.140625" style="32"/>
    <col min="781" max="781" width="7.7109375" style="32" customWidth="1"/>
    <col min="782" max="1024" width="9.140625" style="32"/>
    <col min="1025" max="1025" width="35" style="32" customWidth="1"/>
    <col min="1026" max="1026" width="7.7109375" style="32" customWidth="1"/>
    <col min="1027" max="1027" width="9.7109375" style="32" customWidth="1"/>
    <col min="1028" max="1028" width="8.85546875" style="32" customWidth="1"/>
    <col min="1029" max="1030" width="7.7109375" style="32" customWidth="1"/>
    <col min="1031" max="1031" width="9.7109375" style="32" customWidth="1"/>
    <col min="1032" max="1032" width="8.85546875" style="32" customWidth="1"/>
    <col min="1033" max="1034" width="7.7109375" style="32" customWidth="1"/>
    <col min="1035" max="1035" width="9.7109375" style="32" customWidth="1"/>
    <col min="1036" max="1036" width="9.140625" style="32"/>
    <col min="1037" max="1037" width="7.7109375" style="32" customWidth="1"/>
    <col min="1038" max="1280" width="9.140625" style="32"/>
    <col min="1281" max="1281" width="35" style="32" customWidth="1"/>
    <col min="1282" max="1282" width="7.7109375" style="32" customWidth="1"/>
    <col min="1283" max="1283" width="9.7109375" style="32" customWidth="1"/>
    <col min="1284" max="1284" width="8.85546875" style="32" customWidth="1"/>
    <col min="1285" max="1286" width="7.7109375" style="32" customWidth="1"/>
    <col min="1287" max="1287" width="9.7109375" style="32" customWidth="1"/>
    <col min="1288" max="1288" width="8.85546875" style="32" customWidth="1"/>
    <col min="1289" max="1290" width="7.7109375" style="32" customWidth="1"/>
    <col min="1291" max="1291" width="9.7109375" style="32" customWidth="1"/>
    <col min="1292" max="1292" width="9.140625" style="32"/>
    <col min="1293" max="1293" width="7.7109375" style="32" customWidth="1"/>
    <col min="1294" max="1536" width="9.140625" style="32"/>
    <col min="1537" max="1537" width="35" style="32" customWidth="1"/>
    <col min="1538" max="1538" width="7.7109375" style="32" customWidth="1"/>
    <col min="1539" max="1539" width="9.7109375" style="32" customWidth="1"/>
    <col min="1540" max="1540" width="8.85546875" style="32" customWidth="1"/>
    <col min="1541" max="1542" width="7.7109375" style="32" customWidth="1"/>
    <col min="1543" max="1543" width="9.7109375" style="32" customWidth="1"/>
    <col min="1544" max="1544" width="8.85546875" style="32" customWidth="1"/>
    <col min="1545" max="1546" width="7.7109375" style="32" customWidth="1"/>
    <col min="1547" max="1547" width="9.7109375" style="32" customWidth="1"/>
    <col min="1548" max="1548" width="9.140625" style="32"/>
    <col min="1549" max="1549" width="7.7109375" style="32" customWidth="1"/>
    <col min="1550" max="1792" width="9.140625" style="32"/>
    <col min="1793" max="1793" width="35" style="32" customWidth="1"/>
    <col min="1794" max="1794" width="7.7109375" style="32" customWidth="1"/>
    <col min="1795" max="1795" width="9.7109375" style="32" customWidth="1"/>
    <col min="1796" max="1796" width="8.85546875" style="32" customWidth="1"/>
    <col min="1797" max="1798" width="7.7109375" style="32" customWidth="1"/>
    <col min="1799" max="1799" width="9.7109375" style="32" customWidth="1"/>
    <col min="1800" max="1800" width="8.85546875" style="32" customWidth="1"/>
    <col min="1801" max="1802" width="7.7109375" style="32" customWidth="1"/>
    <col min="1803" max="1803" width="9.7109375" style="32" customWidth="1"/>
    <col min="1804" max="1804" width="9.140625" style="32"/>
    <col min="1805" max="1805" width="7.7109375" style="32" customWidth="1"/>
    <col min="1806" max="2048" width="9.140625" style="32"/>
    <col min="2049" max="2049" width="35" style="32" customWidth="1"/>
    <col min="2050" max="2050" width="7.7109375" style="32" customWidth="1"/>
    <col min="2051" max="2051" width="9.7109375" style="32" customWidth="1"/>
    <col min="2052" max="2052" width="8.85546875" style="32" customWidth="1"/>
    <col min="2053" max="2054" width="7.7109375" style="32" customWidth="1"/>
    <col min="2055" max="2055" width="9.7109375" style="32" customWidth="1"/>
    <col min="2056" max="2056" width="8.85546875" style="32" customWidth="1"/>
    <col min="2057" max="2058" width="7.7109375" style="32" customWidth="1"/>
    <col min="2059" max="2059" width="9.7109375" style="32" customWidth="1"/>
    <col min="2060" max="2060" width="9.140625" style="32"/>
    <col min="2061" max="2061" width="7.7109375" style="32" customWidth="1"/>
    <col min="2062" max="2304" width="9.140625" style="32"/>
    <col min="2305" max="2305" width="35" style="32" customWidth="1"/>
    <col min="2306" max="2306" width="7.7109375" style="32" customWidth="1"/>
    <col min="2307" max="2307" width="9.7109375" style="32" customWidth="1"/>
    <col min="2308" max="2308" width="8.85546875" style="32" customWidth="1"/>
    <col min="2309" max="2310" width="7.7109375" style="32" customWidth="1"/>
    <col min="2311" max="2311" width="9.7109375" style="32" customWidth="1"/>
    <col min="2312" max="2312" width="8.85546875" style="32" customWidth="1"/>
    <col min="2313" max="2314" width="7.7109375" style="32" customWidth="1"/>
    <col min="2315" max="2315" width="9.7109375" style="32" customWidth="1"/>
    <col min="2316" max="2316" width="9.140625" style="32"/>
    <col min="2317" max="2317" width="7.7109375" style="32" customWidth="1"/>
    <col min="2318" max="2560" width="9.140625" style="32"/>
    <col min="2561" max="2561" width="35" style="32" customWidth="1"/>
    <col min="2562" max="2562" width="7.7109375" style="32" customWidth="1"/>
    <col min="2563" max="2563" width="9.7109375" style="32" customWidth="1"/>
    <col min="2564" max="2564" width="8.85546875" style="32" customWidth="1"/>
    <col min="2565" max="2566" width="7.7109375" style="32" customWidth="1"/>
    <col min="2567" max="2567" width="9.7109375" style="32" customWidth="1"/>
    <col min="2568" max="2568" width="8.85546875" style="32" customWidth="1"/>
    <col min="2569" max="2570" width="7.7109375" style="32" customWidth="1"/>
    <col min="2571" max="2571" width="9.7109375" style="32" customWidth="1"/>
    <col min="2572" max="2572" width="9.140625" style="32"/>
    <col min="2573" max="2573" width="7.7109375" style="32" customWidth="1"/>
    <col min="2574" max="2816" width="9.140625" style="32"/>
    <col min="2817" max="2817" width="35" style="32" customWidth="1"/>
    <col min="2818" max="2818" width="7.7109375" style="32" customWidth="1"/>
    <col min="2819" max="2819" width="9.7109375" style="32" customWidth="1"/>
    <col min="2820" max="2820" width="8.85546875" style="32" customWidth="1"/>
    <col min="2821" max="2822" width="7.7109375" style="32" customWidth="1"/>
    <col min="2823" max="2823" width="9.7109375" style="32" customWidth="1"/>
    <col min="2824" max="2824" width="8.85546875" style="32" customWidth="1"/>
    <col min="2825" max="2826" width="7.7109375" style="32" customWidth="1"/>
    <col min="2827" max="2827" width="9.7109375" style="32" customWidth="1"/>
    <col min="2828" max="2828" width="9.140625" style="32"/>
    <col min="2829" max="2829" width="7.7109375" style="32" customWidth="1"/>
    <col min="2830" max="3072" width="9.140625" style="32"/>
    <col min="3073" max="3073" width="35" style="32" customWidth="1"/>
    <col min="3074" max="3074" width="7.7109375" style="32" customWidth="1"/>
    <col min="3075" max="3075" width="9.7109375" style="32" customWidth="1"/>
    <col min="3076" max="3076" width="8.85546875" style="32" customWidth="1"/>
    <col min="3077" max="3078" width="7.7109375" style="32" customWidth="1"/>
    <col min="3079" max="3079" width="9.7109375" style="32" customWidth="1"/>
    <col min="3080" max="3080" width="8.85546875" style="32" customWidth="1"/>
    <col min="3081" max="3082" width="7.7109375" style="32" customWidth="1"/>
    <col min="3083" max="3083" width="9.7109375" style="32" customWidth="1"/>
    <col min="3084" max="3084" width="9.140625" style="32"/>
    <col min="3085" max="3085" width="7.7109375" style="32" customWidth="1"/>
    <col min="3086" max="3328" width="9.140625" style="32"/>
    <col min="3329" max="3329" width="35" style="32" customWidth="1"/>
    <col min="3330" max="3330" width="7.7109375" style="32" customWidth="1"/>
    <col min="3331" max="3331" width="9.7109375" style="32" customWidth="1"/>
    <col min="3332" max="3332" width="8.85546875" style="32" customWidth="1"/>
    <col min="3333" max="3334" width="7.7109375" style="32" customWidth="1"/>
    <col min="3335" max="3335" width="9.7109375" style="32" customWidth="1"/>
    <col min="3336" max="3336" width="8.85546875" style="32" customWidth="1"/>
    <col min="3337" max="3338" width="7.7109375" style="32" customWidth="1"/>
    <col min="3339" max="3339" width="9.7109375" style="32" customWidth="1"/>
    <col min="3340" max="3340" width="9.140625" style="32"/>
    <col min="3341" max="3341" width="7.7109375" style="32" customWidth="1"/>
    <col min="3342" max="3584" width="9.140625" style="32"/>
    <col min="3585" max="3585" width="35" style="32" customWidth="1"/>
    <col min="3586" max="3586" width="7.7109375" style="32" customWidth="1"/>
    <col min="3587" max="3587" width="9.7109375" style="32" customWidth="1"/>
    <col min="3588" max="3588" width="8.85546875" style="32" customWidth="1"/>
    <col min="3589" max="3590" width="7.7109375" style="32" customWidth="1"/>
    <col min="3591" max="3591" width="9.7109375" style="32" customWidth="1"/>
    <col min="3592" max="3592" width="8.85546875" style="32" customWidth="1"/>
    <col min="3593" max="3594" width="7.7109375" style="32" customWidth="1"/>
    <col min="3595" max="3595" width="9.7109375" style="32" customWidth="1"/>
    <col min="3596" max="3596" width="9.140625" style="32"/>
    <col min="3597" max="3597" width="7.7109375" style="32" customWidth="1"/>
    <col min="3598" max="3840" width="9.140625" style="32"/>
    <col min="3841" max="3841" width="35" style="32" customWidth="1"/>
    <col min="3842" max="3842" width="7.7109375" style="32" customWidth="1"/>
    <col min="3843" max="3843" width="9.7109375" style="32" customWidth="1"/>
    <col min="3844" max="3844" width="8.85546875" style="32" customWidth="1"/>
    <col min="3845" max="3846" width="7.7109375" style="32" customWidth="1"/>
    <col min="3847" max="3847" width="9.7109375" style="32" customWidth="1"/>
    <col min="3848" max="3848" width="8.85546875" style="32" customWidth="1"/>
    <col min="3849" max="3850" width="7.7109375" style="32" customWidth="1"/>
    <col min="3851" max="3851" width="9.7109375" style="32" customWidth="1"/>
    <col min="3852" max="3852" width="9.140625" style="32"/>
    <col min="3853" max="3853" width="7.7109375" style="32" customWidth="1"/>
    <col min="3854" max="4096" width="9.140625" style="32"/>
    <col min="4097" max="4097" width="35" style="32" customWidth="1"/>
    <col min="4098" max="4098" width="7.7109375" style="32" customWidth="1"/>
    <col min="4099" max="4099" width="9.7109375" style="32" customWidth="1"/>
    <col min="4100" max="4100" width="8.85546875" style="32" customWidth="1"/>
    <col min="4101" max="4102" width="7.7109375" style="32" customWidth="1"/>
    <col min="4103" max="4103" width="9.7109375" style="32" customWidth="1"/>
    <col min="4104" max="4104" width="8.85546875" style="32" customWidth="1"/>
    <col min="4105" max="4106" width="7.7109375" style="32" customWidth="1"/>
    <col min="4107" max="4107" width="9.7109375" style="32" customWidth="1"/>
    <col min="4108" max="4108" width="9.140625" style="32"/>
    <col min="4109" max="4109" width="7.7109375" style="32" customWidth="1"/>
    <col min="4110" max="4352" width="9.140625" style="32"/>
    <col min="4353" max="4353" width="35" style="32" customWidth="1"/>
    <col min="4354" max="4354" width="7.7109375" style="32" customWidth="1"/>
    <col min="4355" max="4355" width="9.7109375" style="32" customWidth="1"/>
    <col min="4356" max="4356" width="8.85546875" style="32" customWidth="1"/>
    <col min="4357" max="4358" width="7.7109375" style="32" customWidth="1"/>
    <col min="4359" max="4359" width="9.7109375" style="32" customWidth="1"/>
    <col min="4360" max="4360" width="8.85546875" style="32" customWidth="1"/>
    <col min="4361" max="4362" width="7.7109375" style="32" customWidth="1"/>
    <col min="4363" max="4363" width="9.7109375" style="32" customWidth="1"/>
    <col min="4364" max="4364" width="9.140625" style="32"/>
    <col min="4365" max="4365" width="7.7109375" style="32" customWidth="1"/>
    <col min="4366" max="4608" width="9.140625" style="32"/>
    <col min="4609" max="4609" width="35" style="32" customWidth="1"/>
    <col min="4610" max="4610" width="7.7109375" style="32" customWidth="1"/>
    <col min="4611" max="4611" width="9.7109375" style="32" customWidth="1"/>
    <col min="4612" max="4612" width="8.85546875" style="32" customWidth="1"/>
    <col min="4613" max="4614" width="7.7109375" style="32" customWidth="1"/>
    <col min="4615" max="4615" width="9.7109375" style="32" customWidth="1"/>
    <col min="4616" max="4616" width="8.85546875" style="32" customWidth="1"/>
    <col min="4617" max="4618" width="7.7109375" style="32" customWidth="1"/>
    <col min="4619" max="4619" width="9.7109375" style="32" customWidth="1"/>
    <col min="4620" max="4620" width="9.140625" style="32"/>
    <col min="4621" max="4621" width="7.7109375" style="32" customWidth="1"/>
    <col min="4622" max="4864" width="9.140625" style="32"/>
    <col min="4865" max="4865" width="35" style="32" customWidth="1"/>
    <col min="4866" max="4866" width="7.7109375" style="32" customWidth="1"/>
    <col min="4867" max="4867" width="9.7109375" style="32" customWidth="1"/>
    <col min="4868" max="4868" width="8.85546875" style="32" customWidth="1"/>
    <col min="4869" max="4870" width="7.7109375" style="32" customWidth="1"/>
    <col min="4871" max="4871" width="9.7109375" style="32" customWidth="1"/>
    <col min="4872" max="4872" width="8.85546875" style="32" customWidth="1"/>
    <col min="4873" max="4874" width="7.7109375" style="32" customWidth="1"/>
    <col min="4875" max="4875" width="9.7109375" style="32" customWidth="1"/>
    <col min="4876" max="4876" width="9.140625" style="32"/>
    <col min="4877" max="4877" width="7.7109375" style="32" customWidth="1"/>
    <col min="4878" max="5120" width="9.140625" style="32"/>
    <col min="5121" max="5121" width="35" style="32" customWidth="1"/>
    <col min="5122" max="5122" width="7.7109375" style="32" customWidth="1"/>
    <col min="5123" max="5123" width="9.7109375" style="32" customWidth="1"/>
    <col min="5124" max="5124" width="8.85546875" style="32" customWidth="1"/>
    <col min="5125" max="5126" width="7.7109375" style="32" customWidth="1"/>
    <col min="5127" max="5127" width="9.7109375" style="32" customWidth="1"/>
    <col min="5128" max="5128" width="8.85546875" style="32" customWidth="1"/>
    <col min="5129" max="5130" width="7.7109375" style="32" customWidth="1"/>
    <col min="5131" max="5131" width="9.7109375" style="32" customWidth="1"/>
    <col min="5132" max="5132" width="9.140625" style="32"/>
    <col min="5133" max="5133" width="7.7109375" style="32" customWidth="1"/>
    <col min="5134" max="5376" width="9.140625" style="32"/>
    <col min="5377" max="5377" width="35" style="32" customWidth="1"/>
    <col min="5378" max="5378" width="7.7109375" style="32" customWidth="1"/>
    <col min="5379" max="5379" width="9.7109375" style="32" customWidth="1"/>
    <col min="5380" max="5380" width="8.85546875" style="32" customWidth="1"/>
    <col min="5381" max="5382" width="7.7109375" style="32" customWidth="1"/>
    <col min="5383" max="5383" width="9.7109375" style="32" customWidth="1"/>
    <col min="5384" max="5384" width="8.85546875" style="32" customWidth="1"/>
    <col min="5385" max="5386" width="7.7109375" style="32" customWidth="1"/>
    <col min="5387" max="5387" width="9.7109375" style="32" customWidth="1"/>
    <col min="5388" max="5388" width="9.140625" style="32"/>
    <col min="5389" max="5389" width="7.7109375" style="32" customWidth="1"/>
    <col min="5390" max="5632" width="9.140625" style="32"/>
    <col min="5633" max="5633" width="35" style="32" customWidth="1"/>
    <col min="5634" max="5634" width="7.7109375" style="32" customWidth="1"/>
    <col min="5635" max="5635" width="9.7109375" style="32" customWidth="1"/>
    <col min="5636" max="5636" width="8.85546875" style="32" customWidth="1"/>
    <col min="5637" max="5638" width="7.7109375" style="32" customWidth="1"/>
    <col min="5639" max="5639" width="9.7109375" style="32" customWidth="1"/>
    <col min="5640" max="5640" width="8.85546875" style="32" customWidth="1"/>
    <col min="5641" max="5642" width="7.7109375" style="32" customWidth="1"/>
    <col min="5643" max="5643" width="9.7109375" style="32" customWidth="1"/>
    <col min="5644" max="5644" width="9.140625" style="32"/>
    <col min="5645" max="5645" width="7.7109375" style="32" customWidth="1"/>
    <col min="5646" max="5888" width="9.140625" style="32"/>
    <col min="5889" max="5889" width="35" style="32" customWidth="1"/>
    <col min="5890" max="5890" width="7.7109375" style="32" customWidth="1"/>
    <col min="5891" max="5891" width="9.7109375" style="32" customWidth="1"/>
    <col min="5892" max="5892" width="8.85546875" style="32" customWidth="1"/>
    <col min="5893" max="5894" width="7.7109375" style="32" customWidth="1"/>
    <col min="5895" max="5895" width="9.7109375" style="32" customWidth="1"/>
    <col min="5896" max="5896" width="8.85546875" style="32" customWidth="1"/>
    <col min="5897" max="5898" width="7.7109375" style="32" customWidth="1"/>
    <col min="5899" max="5899" width="9.7109375" style="32" customWidth="1"/>
    <col min="5900" max="5900" width="9.140625" style="32"/>
    <col min="5901" max="5901" width="7.7109375" style="32" customWidth="1"/>
    <col min="5902" max="6144" width="9.140625" style="32"/>
    <col min="6145" max="6145" width="35" style="32" customWidth="1"/>
    <col min="6146" max="6146" width="7.7109375" style="32" customWidth="1"/>
    <col min="6147" max="6147" width="9.7109375" style="32" customWidth="1"/>
    <col min="6148" max="6148" width="8.85546875" style="32" customWidth="1"/>
    <col min="6149" max="6150" width="7.7109375" style="32" customWidth="1"/>
    <col min="6151" max="6151" width="9.7109375" style="32" customWidth="1"/>
    <col min="6152" max="6152" width="8.85546875" style="32" customWidth="1"/>
    <col min="6153" max="6154" width="7.7109375" style="32" customWidth="1"/>
    <col min="6155" max="6155" width="9.7109375" style="32" customWidth="1"/>
    <col min="6156" max="6156" width="9.140625" style="32"/>
    <col min="6157" max="6157" width="7.7109375" style="32" customWidth="1"/>
    <col min="6158" max="6400" width="9.140625" style="32"/>
    <col min="6401" max="6401" width="35" style="32" customWidth="1"/>
    <col min="6402" max="6402" width="7.7109375" style="32" customWidth="1"/>
    <col min="6403" max="6403" width="9.7109375" style="32" customWidth="1"/>
    <col min="6404" max="6404" width="8.85546875" style="32" customWidth="1"/>
    <col min="6405" max="6406" width="7.7109375" style="32" customWidth="1"/>
    <col min="6407" max="6407" width="9.7109375" style="32" customWidth="1"/>
    <col min="6408" max="6408" width="8.85546875" style="32" customWidth="1"/>
    <col min="6409" max="6410" width="7.7109375" style="32" customWidth="1"/>
    <col min="6411" max="6411" width="9.7109375" style="32" customWidth="1"/>
    <col min="6412" max="6412" width="9.140625" style="32"/>
    <col min="6413" max="6413" width="7.7109375" style="32" customWidth="1"/>
    <col min="6414" max="6656" width="9.140625" style="32"/>
    <col min="6657" max="6657" width="35" style="32" customWidth="1"/>
    <col min="6658" max="6658" width="7.7109375" style="32" customWidth="1"/>
    <col min="6659" max="6659" width="9.7109375" style="32" customWidth="1"/>
    <col min="6660" max="6660" width="8.85546875" style="32" customWidth="1"/>
    <col min="6661" max="6662" width="7.7109375" style="32" customWidth="1"/>
    <col min="6663" max="6663" width="9.7109375" style="32" customWidth="1"/>
    <col min="6664" max="6664" width="8.85546875" style="32" customWidth="1"/>
    <col min="6665" max="6666" width="7.7109375" style="32" customWidth="1"/>
    <col min="6667" max="6667" width="9.7109375" style="32" customWidth="1"/>
    <col min="6668" max="6668" width="9.140625" style="32"/>
    <col min="6669" max="6669" width="7.7109375" style="32" customWidth="1"/>
    <col min="6670" max="6912" width="9.140625" style="32"/>
    <col min="6913" max="6913" width="35" style="32" customWidth="1"/>
    <col min="6914" max="6914" width="7.7109375" style="32" customWidth="1"/>
    <col min="6915" max="6915" width="9.7109375" style="32" customWidth="1"/>
    <col min="6916" max="6916" width="8.85546875" style="32" customWidth="1"/>
    <col min="6917" max="6918" width="7.7109375" style="32" customWidth="1"/>
    <col min="6919" max="6919" width="9.7109375" style="32" customWidth="1"/>
    <col min="6920" max="6920" width="8.85546875" style="32" customWidth="1"/>
    <col min="6921" max="6922" width="7.7109375" style="32" customWidth="1"/>
    <col min="6923" max="6923" width="9.7109375" style="32" customWidth="1"/>
    <col min="6924" max="6924" width="9.140625" style="32"/>
    <col min="6925" max="6925" width="7.7109375" style="32" customWidth="1"/>
    <col min="6926" max="7168" width="9.140625" style="32"/>
    <col min="7169" max="7169" width="35" style="32" customWidth="1"/>
    <col min="7170" max="7170" width="7.7109375" style="32" customWidth="1"/>
    <col min="7171" max="7171" width="9.7109375" style="32" customWidth="1"/>
    <col min="7172" max="7172" width="8.85546875" style="32" customWidth="1"/>
    <col min="7173" max="7174" width="7.7109375" style="32" customWidth="1"/>
    <col min="7175" max="7175" width="9.7109375" style="32" customWidth="1"/>
    <col min="7176" max="7176" width="8.85546875" style="32" customWidth="1"/>
    <col min="7177" max="7178" width="7.7109375" style="32" customWidth="1"/>
    <col min="7179" max="7179" width="9.7109375" style="32" customWidth="1"/>
    <col min="7180" max="7180" width="9.140625" style="32"/>
    <col min="7181" max="7181" width="7.7109375" style="32" customWidth="1"/>
    <col min="7182" max="7424" width="9.140625" style="32"/>
    <col min="7425" max="7425" width="35" style="32" customWidth="1"/>
    <col min="7426" max="7426" width="7.7109375" style="32" customWidth="1"/>
    <col min="7427" max="7427" width="9.7109375" style="32" customWidth="1"/>
    <col min="7428" max="7428" width="8.85546875" style="32" customWidth="1"/>
    <col min="7429" max="7430" width="7.7109375" style="32" customWidth="1"/>
    <col min="7431" max="7431" width="9.7109375" style="32" customWidth="1"/>
    <col min="7432" max="7432" width="8.85546875" style="32" customWidth="1"/>
    <col min="7433" max="7434" width="7.7109375" style="32" customWidth="1"/>
    <col min="7435" max="7435" width="9.7109375" style="32" customWidth="1"/>
    <col min="7436" max="7436" width="9.140625" style="32"/>
    <col min="7437" max="7437" width="7.7109375" style="32" customWidth="1"/>
    <col min="7438" max="7680" width="9.140625" style="32"/>
    <col min="7681" max="7681" width="35" style="32" customWidth="1"/>
    <col min="7682" max="7682" width="7.7109375" style="32" customWidth="1"/>
    <col min="7683" max="7683" width="9.7109375" style="32" customWidth="1"/>
    <col min="7684" max="7684" width="8.85546875" style="32" customWidth="1"/>
    <col min="7685" max="7686" width="7.7109375" style="32" customWidth="1"/>
    <col min="7687" max="7687" width="9.7109375" style="32" customWidth="1"/>
    <col min="7688" max="7688" width="8.85546875" style="32" customWidth="1"/>
    <col min="7689" max="7690" width="7.7109375" style="32" customWidth="1"/>
    <col min="7691" max="7691" width="9.7109375" style="32" customWidth="1"/>
    <col min="7692" max="7692" width="9.140625" style="32"/>
    <col min="7693" max="7693" width="7.7109375" style="32" customWidth="1"/>
    <col min="7694" max="7936" width="9.140625" style="32"/>
    <col min="7937" max="7937" width="35" style="32" customWidth="1"/>
    <col min="7938" max="7938" width="7.7109375" style="32" customWidth="1"/>
    <col min="7939" max="7939" width="9.7109375" style="32" customWidth="1"/>
    <col min="7940" max="7940" width="8.85546875" style="32" customWidth="1"/>
    <col min="7941" max="7942" width="7.7109375" style="32" customWidth="1"/>
    <col min="7943" max="7943" width="9.7109375" style="32" customWidth="1"/>
    <col min="7944" max="7944" width="8.85546875" style="32" customWidth="1"/>
    <col min="7945" max="7946" width="7.7109375" style="32" customWidth="1"/>
    <col min="7947" max="7947" width="9.7109375" style="32" customWidth="1"/>
    <col min="7948" max="7948" width="9.140625" style="32"/>
    <col min="7949" max="7949" width="7.7109375" style="32" customWidth="1"/>
    <col min="7950" max="8192" width="9.140625" style="32"/>
    <col min="8193" max="8193" width="35" style="32" customWidth="1"/>
    <col min="8194" max="8194" width="7.7109375" style="32" customWidth="1"/>
    <col min="8195" max="8195" width="9.7109375" style="32" customWidth="1"/>
    <col min="8196" max="8196" width="8.85546875" style="32" customWidth="1"/>
    <col min="8197" max="8198" width="7.7109375" style="32" customWidth="1"/>
    <col min="8199" max="8199" width="9.7109375" style="32" customWidth="1"/>
    <col min="8200" max="8200" width="8.85546875" style="32" customWidth="1"/>
    <col min="8201" max="8202" width="7.7109375" style="32" customWidth="1"/>
    <col min="8203" max="8203" width="9.7109375" style="32" customWidth="1"/>
    <col min="8204" max="8204" width="9.140625" style="32"/>
    <col min="8205" max="8205" width="7.7109375" style="32" customWidth="1"/>
    <col min="8206" max="8448" width="9.140625" style="32"/>
    <col min="8449" max="8449" width="35" style="32" customWidth="1"/>
    <col min="8450" max="8450" width="7.7109375" style="32" customWidth="1"/>
    <col min="8451" max="8451" width="9.7109375" style="32" customWidth="1"/>
    <col min="8452" max="8452" width="8.85546875" style="32" customWidth="1"/>
    <col min="8453" max="8454" width="7.7109375" style="32" customWidth="1"/>
    <col min="8455" max="8455" width="9.7109375" style="32" customWidth="1"/>
    <col min="8456" max="8456" width="8.85546875" style="32" customWidth="1"/>
    <col min="8457" max="8458" width="7.7109375" style="32" customWidth="1"/>
    <col min="8459" max="8459" width="9.7109375" style="32" customWidth="1"/>
    <col min="8460" max="8460" width="9.140625" style="32"/>
    <col min="8461" max="8461" width="7.7109375" style="32" customWidth="1"/>
    <col min="8462" max="8704" width="9.140625" style="32"/>
    <col min="8705" max="8705" width="35" style="32" customWidth="1"/>
    <col min="8706" max="8706" width="7.7109375" style="32" customWidth="1"/>
    <col min="8707" max="8707" width="9.7109375" style="32" customWidth="1"/>
    <col min="8708" max="8708" width="8.85546875" style="32" customWidth="1"/>
    <col min="8709" max="8710" width="7.7109375" style="32" customWidth="1"/>
    <col min="8711" max="8711" width="9.7109375" style="32" customWidth="1"/>
    <col min="8712" max="8712" width="8.85546875" style="32" customWidth="1"/>
    <col min="8713" max="8714" width="7.7109375" style="32" customWidth="1"/>
    <col min="8715" max="8715" width="9.7109375" style="32" customWidth="1"/>
    <col min="8716" max="8716" width="9.140625" style="32"/>
    <col min="8717" max="8717" width="7.7109375" style="32" customWidth="1"/>
    <col min="8718" max="8960" width="9.140625" style="32"/>
    <col min="8961" max="8961" width="35" style="32" customWidth="1"/>
    <col min="8962" max="8962" width="7.7109375" style="32" customWidth="1"/>
    <col min="8963" max="8963" width="9.7109375" style="32" customWidth="1"/>
    <col min="8964" max="8964" width="8.85546875" style="32" customWidth="1"/>
    <col min="8965" max="8966" width="7.7109375" style="32" customWidth="1"/>
    <col min="8967" max="8967" width="9.7109375" style="32" customWidth="1"/>
    <col min="8968" max="8968" width="8.85546875" style="32" customWidth="1"/>
    <col min="8969" max="8970" width="7.7109375" style="32" customWidth="1"/>
    <col min="8971" max="8971" width="9.7109375" style="32" customWidth="1"/>
    <col min="8972" max="8972" width="9.140625" style="32"/>
    <col min="8973" max="8973" width="7.7109375" style="32" customWidth="1"/>
    <col min="8974" max="9216" width="9.140625" style="32"/>
    <col min="9217" max="9217" width="35" style="32" customWidth="1"/>
    <col min="9218" max="9218" width="7.7109375" style="32" customWidth="1"/>
    <col min="9219" max="9219" width="9.7109375" style="32" customWidth="1"/>
    <col min="9220" max="9220" width="8.85546875" style="32" customWidth="1"/>
    <col min="9221" max="9222" width="7.7109375" style="32" customWidth="1"/>
    <col min="9223" max="9223" width="9.7109375" style="32" customWidth="1"/>
    <col min="9224" max="9224" width="8.85546875" style="32" customWidth="1"/>
    <col min="9225" max="9226" width="7.7109375" style="32" customWidth="1"/>
    <col min="9227" max="9227" width="9.7109375" style="32" customWidth="1"/>
    <col min="9228" max="9228" width="9.140625" style="32"/>
    <col min="9229" max="9229" width="7.7109375" style="32" customWidth="1"/>
    <col min="9230" max="9472" width="9.140625" style="32"/>
    <col min="9473" max="9473" width="35" style="32" customWidth="1"/>
    <col min="9474" max="9474" width="7.7109375" style="32" customWidth="1"/>
    <col min="9475" max="9475" width="9.7109375" style="32" customWidth="1"/>
    <col min="9476" max="9476" width="8.85546875" style="32" customWidth="1"/>
    <col min="9477" max="9478" width="7.7109375" style="32" customWidth="1"/>
    <col min="9479" max="9479" width="9.7109375" style="32" customWidth="1"/>
    <col min="9480" max="9480" width="8.85546875" style="32" customWidth="1"/>
    <col min="9481" max="9482" width="7.7109375" style="32" customWidth="1"/>
    <col min="9483" max="9483" width="9.7109375" style="32" customWidth="1"/>
    <col min="9484" max="9484" width="9.140625" style="32"/>
    <col min="9485" max="9485" width="7.7109375" style="32" customWidth="1"/>
    <col min="9486" max="9728" width="9.140625" style="32"/>
    <col min="9729" max="9729" width="35" style="32" customWidth="1"/>
    <col min="9730" max="9730" width="7.7109375" style="32" customWidth="1"/>
    <col min="9731" max="9731" width="9.7109375" style="32" customWidth="1"/>
    <col min="9732" max="9732" width="8.85546875" style="32" customWidth="1"/>
    <col min="9733" max="9734" width="7.7109375" style="32" customWidth="1"/>
    <col min="9735" max="9735" width="9.7109375" style="32" customWidth="1"/>
    <col min="9736" max="9736" width="8.85546875" style="32" customWidth="1"/>
    <col min="9737" max="9738" width="7.7109375" style="32" customWidth="1"/>
    <col min="9739" max="9739" width="9.7109375" style="32" customWidth="1"/>
    <col min="9740" max="9740" width="9.140625" style="32"/>
    <col min="9741" max="9741" width="7.7109375" style="32" customWidth="1"/>
    <col min="9742" max="9984" width="9.140625" style="32"/>
    <col min="9985" max="9985" width="35" style="32" customWidth="1"/>
    <col min="9986" max="9986" width="7.7109375" style="32" customWidth="1"/>
    <col min="9987" max="9987" width="9.7109375" style="32" customWidth="1"/>
    <col min="9988" max="9988" width="8.85546875" style="32" customWidth="1"/>
    <col min="9989" max="9990" width="7.7109375" style="32" customWidth="1"/>
    <col min="9991" max="9991" width="9.7109375" style="32" customWidth="1"/>
    <col min="9992" max="9992" width="8.85546875" style="32" customWidth="1"/>
    <col min="9993" max="9994" width="7.7109375" style="32" customWidth="1"/>
    <col min="9995" max="9995" width="9.7109375" style="32" customWidth="1"/>
    <col min="9996" max="9996" width="9.140625" style="32"/>
    <col min="9997" max="9997" width="7.7109375" style="32" customWidth="1"/>
    <col min="9998" max="10240" width="9.140625" style="32"/>
    <col min="10241" max="10241" width="35" style="32" customWidth="1"/>
    <col min="10242" max="10242" width="7.7109375" style="32" customWidth="1"/>
    <col min="10243" max="10243" width="9.7109375" style="32" customWidth="1"/>
    <col min="10244" max="10244" width="8.85546875" style="32" customWidth="1"/>
    <col min="10245" max="10246" width="7.7109375" style="32" customWidth="1"/>
    <col min="10247" max="10247" width="9.7109375" style="32" customWidth="1"/>
    <col min="10248" max="10248" width="8.85546875" style="32" customWidth="1"/>
    <col min="10249" max="10250" width="7.7109375" style="32" customWidth="1"/>
    <col min="10251" max="10251" width="9.7109375" style="32" customWidth="1"/>
    <col min="10252" max="10252" width="9.140625" style="32"/>
    <col min="10253" max="10253" width="7.7109375" style="32" customWidth="1"/>
    <col min="10254" max="10496" width="9.140625" style="32"/>
    <col min="10497" max="10497" width="35" style="32" customWidth="1"/>
    <col min="10498" max="10498" width="7.7109375" style="32" customWidth="1"/>
    <col min="10499" max="10499" width="9.7109375" style="32" customWidth="1"/>
    <col min="10500" max="10500" width="8.85546875" style="32" customWidth="1"/>
    <col min="10501" max="10502" width="7.7109375" style="32" customWidth="1"/>
    <col min="10503" max="10503" width="9.7109375" style="32" customWidth="1"/>
    <col min="10504" max="10504" width="8.85546875" style="32" customWidth="1"/>
    <col min="10505" max="10506" width="7.7109375" style="32" customWidth="1"/>
    <col min="10507" max="10507" width="9.7109375" style="32" customWidth="1"/>
    <col min="10508" max="10508" width="9.140625" style="32"/>
    <col min="10509" max="10509" width="7.7109375" style="32" customWidth="1"/>
    <col min="10510" max="10752" width="9.140625" style="32"/>
    <col min="10753" max="10753" width="35" style="32" customWidth="1"/>
    <col min="10754" max="10754" width="7.7109375" style="32" customWidth="1"/>
    <col min="10755" max="10755" width="9.7109375" style="32" customWidth="1"/>
    <col min="10756" max="10756" width="8.85546875" style="32" customWidth="1"/>
    <col min="10757" max="10758" width="7.7109375" style="32" customWidth="1"/>
    <col min="10759" max="10759" width="9.7109375" style="32" customWidth="1"/>
    <col min="10760" max="10760" width="8.85546875" style="32" customWidth="1"/>
    <col min="10761" max="10762" width="7.7109375" style="32" customWidth="1"/>
    <col min="10763" max="10763" width="9.7109375" style="32" customWidth="1"/>
    <col min="10764" max="10764" width="9.140625" style="32"/>
    <col min="10765" max="10765" width="7.7109375" style="32" customWidth="1"/>
    <col min="10766" max="11008" width="9.140625" style="32"/>
    <col min="11009" max="11009" width="35" style="32" customWidth="1"/>
    <col min="11010" max="11010" width="7.7109375" style="32" customWidth="1"/>
    <col min="11011" max="11011" width="9.7109375" style="32" customWidth="1"/>
    <col min="11012" max="11012" width="8.85546875" style="32" customWidth="1"/>
    <col min="11013" max="11014" width="7.7109375" style="32" customWidth="1"/>
    <col min="11015" max="11015" width="9.7109375" style="32" customWidth="1"/>
    <col min="11016" max="11016" width="8.85546875" style="32" customWidth="1"/>
    <col min="11017" max="11018" width="7.7109375" style="32" customWidth="1"/>
    <col min="11019" max="11019" width="9.7109375" style="32" customWidth="1"/>
    <col min="11020" max="11020" width="9.140625" style="32"/>
    <col min="11021" max="11021" width="7.7109375" style="32" customWidth="1"/>
    <col min="11022" max="11264" width="9.140625" style="32"/>
    <col min="11265" max="11265" width="35" style="32" customWidth="1"/>
    <col min="11266" max="11266" width="7.7109375" style="32" customWidth="1"/>
    <col min="11267" max="11267" width="9.7109375" style="32" customWidth="1"/>
    <col min="11268" max="11268" width="8.85546875" style="32" customWidth="1"/>
    <col min="11269" max="11270" width="7.7109375" style="32" customWidth="1"/>
    <col min="11271" max="11271" width="9.7109375" style="32" customWidth="1"/>
    <col min="11272" max="11272" width="8.85546875" style="32" customWidth="1"/>
    <col min="11273" max="11274" width="7.7109375" style="32" customWidth="1"/>
    <col min="11275" max="11275" width="9.7109375" style="32" customWidth="1"/>
    <col min="11276" max="11276" width="9.140625" style="32"/>
    <col min="11277" max="11277" width="7.7109375" style="32" customWidth="1"/>
    <col min="11278" max="11520" width="9.140625" style="32"/>
    <col min="11521" max="11521" width="35" style="32" customWidth="1"/>
    <col min="11522" max="11522" width="7.7109375" style="32" customWidth="1"/>
    <col min="11523" max="11523" width="9.7109375" style="32" customWidth="1"/>
    <col min="11524" max="11524" width="8.85546875" style="32" customWidth="1"/>
    <col min="11525" max="11526" width="7.7109375" style="32" customWidth="1"/>
    <col min="11527" max="11527" width="9.7109375" style="32" customWidth="1"/>
    <col min="11528" max="11528" width="8.85546875" style="32" customWidth="1"/>
    <col min="11529" max="11530" width="7.7109375" style="32" customWidth="1"/>
    <col min="11531" max="11531" width="9.7109375" style="32" customWidth="1"/>
    <col min="11532" max="11532" width="9.140625" style="32"/>
    <col min="11533" max="11533" width="7.7109375" style="32" customWidth="1"/>
    <col min="11534" max="11776" width="9.140625" style="32"/>
    <col min="11777" max="11777" width="35" style="32" customWidth="1"/>
    <col min="11778" max="11778" width="7.7109375" style="32" customWidth="1"/>
    <col min="11779" max="11779" width="9.7109375" style="32" customWidth="1"/>
    <col min="11780" max="11780" width="8.85546875" style="32" customWidth="1"/>
    <col min="11781" max="11782" width="7.7109375" style="32" customWidth="1"/>
    <col min="11783" max="11783" width="9.7109375" style="32" customWidth="1"/>
    <col min="11784" max="11784" width="8.85546875" style="32" customWidth="1"/>
    <col min="11785" max="11786" width="7.7109375" style="32" customWidth="1"/>
    <col min="11787" max="11787" width="9.7109375" style="32" customWidth="1"/>
    <col min="11788" max="11788" width="9.140625" style="32"/>
    <col min="11789" max="11789" width="7.7109375" style="32" customWidth="1"/>
    <col min="11790" max="12032" width="9.140625" style="32"/>
    <col min="12033" max="12033" width="35" style="32" customWidth="1"/>
    <col min="12034" max="12034" width="7.7109375" style="32" customWidth="1"/>
    <col min="12035" max="12035" width="9.7109375" style="32" customWidth="1"/>
    <col min="12036" max="12036" width="8.85546875" style="32" customWidth="1"/>
    <col min="12037" max="12038" width="7.7109375" style="32" customWidth="1"/>
    <col min="12039" max="12039" width="9.7109375" style="32" customWidth="1"/>
    <col min="12040" max="12040" width="8.85546875" style="32" customWidth="1"/>
    <col min="12041" max="12042" width="7.7109375" style="32" customWidth="1"/>
    <col min="12043" max="12043" width="9.7109375" style="32" customWidth="1"/>
    <col min="12044" max="12044" width="9.140625" style="32"/>
    <col min="12045" max="12045" width="7.7109375" style="32" customWidth="1"/>
    <col min="12046" max="12288" width="9.140625" style="32"/>
    <col min="12289" max="12289" width="35" style="32" customWidth="1"/>
    <col min="12290" max="12290" width="7.7109375" style="32" customWidth="1"/>
    <col min="12291" max="12291" width="9.7109375" style="32" customWidth="1"/>
    <col min="12292" max="12292" width="8.85546875" style="32" customWidth="1"/>
    <col min="12293" max="12294" width="7.7109375" style="32" customWidth="1"/>
    <col min="12295" max="12295" width="9.7109375" style="32" customWidth="1"/>
    <col min="12296" max="12296" width="8.85546875" style="32" customWidth="1"/>
    <col min="12297" max="12298" width="7.7109375" style="32" customWidth="1"/>
    <col min="12299" max="12299" width="9.7109375" style="32" customWidth="1"/>
    <col min="12300" max="12300" width="9.140625" style="32"/>
    <col min="12301" max="12301" width="7.7109375" style="32" customWidth="1"/>
    <col min="12302" max="12544" width="9.140625" style="32"/>
    <col min="12545" max="12545" width="35" style="32" customWidth="1"/>
    <col min="12546" max="12546" width="7.7109375" style="32" customWidth="1"/>
    <col min="12547" max="12547" width="9.7109375" style="32" customWidth="1"/>
    <col min="12548" max="12548" width="8.85546875" style="32" customWidth="1"/>
    <col min="12549" max="12550" width="7.7109375" style="32" customWidth="1"/>
    <col min="12551" max="12551" width="9.7109375" style="32" customWidth="1"/>
    <col min="12552" max="12552" width="8.85546875" style="32" customWidth="1"/>
    <col min="12553" max="12554" width="7.7109375" style="32" customWidth="1"/>
    <col min="12555" max="12555" width="9.7109375" style="32" customWidth="1"/>
    <col min="12556" max="12556" width="9.140625" style="32"/>
    <col min="12557" max="12557" width="7.7109375" style="32" customWidth="1"/>
    <col min="12558" max="12800" width="9.140625" style="32"/>
    <col min="12801" max="12801" width="35" style="32" customWidth="1"/>
    <col min="12802" max="12802" width="7.7109375" style="32" customWidth="1"/>
    <col min="12803" max="12803" width="9.7109375" style="32" customWidth="1"/>
    <col min="12804" max="12804" width="8.85546875" style="32" customWidth="1"/>
    <col min="12805" max="12806" width="7.7109375" style="32" customWidth="1"/>
    <col min="12807" max="12807" width="9.7109375" style="32" customWidth="1"/>
    <col min="12808" max="12808" width="8.85546875" style="32" customWidth="1"/>
    <col min="12809" max="12810" width="7.7109375" style="32" customWidth="1"/>
    <col min="12811" max="12811" width="9.7109375" style="32" customWidth="1"/>
    <col min="12812" max="12812" width="9.140625" style="32"/>
    <col min="12813" max="12813" width="7.7109375" style="32" customWidth="1"/>
    <col min="12814" max="13056" width="9.140625" style="32"/>
    <col min="13057" max="13057" width="35" style="32" customWidth="1"/>
    <col min="13058" max="13058" width="7.7109375" style="32" customWidth="1"/>
    <col min="13059" max="13059" width="9.7109375" style="32" customWidth="1"/>
    <col min="13060" max="13060" width="8.85546875" style="32" customWidth="1"/>
    <col min="13061" max="13062" width="7.7109375" style="32" customWidth="1"/>
    <col min="13063" max="13063" width="9.7109375" style="32" customWidth="1"/>
    <col min="13064" max="13064" width="8.85546875" style="32" customWidth="1"/>
    <col min="13065" max="13066" width="7.7109375" style="32" customWidth="1"/>
    <col min="13067" max="13067" width="9.7109375" style="32" customWidth="1"/>
    <col min="13068" max="13068" width="9.140625" style="32"/>
    <col min="13069" max="13069" width="7.7109375" style="32" customWidth="1"/>
    <col min="13070" max="13312" width="9.140625" style="32"/>
    <col min="13313" max="13313" width="35" style="32" customWidth="1"/>
    <col min="13314" max="13314" width="7.7109375" style="32" customWidth="1"/>
    <col min="13315" max="13315" width="9.7109375" style="32" customWidth="1"/>
    <col min="13316" max="13316" width="8.85546875" style="32" customWidth="1"/>
    <col min="13317" max="13318" width="7.7109375" style="32" customWidth="1"/>
    <col min="13319" max="13319" width="9.7109375" style="32" customWidth="1"/>
    <col min="13320" max="13320" width="8.85546875" style="32" customWidth="1"/>
    <col min="13321" max="13322" width="7.7109375" style="32" customWidth="1"/>
    <col min="13323" max="13323" width="9.7109375" style="32" customWidth="1"/>
    <col min="13324" max="13324" width="9.140625" style="32"/>
    <col min="13325" max="13325" width="7.7109375" style="32" customWidth="1"/>
    <col min="13326" max="13568" width="9.140625" style="32"/>
    <col min="13569" max="13569" width="35" style="32" customWidth="1"/>
    <col min="13570" max="13570" width="7.7109375" style="32" customWidth="1"/>
    <col min="13571" max="13571" width="9.7109375" style="32" customWidth="1"/>
    <col min="13572" max="13572" width="8.85546875" style="32" customWidth="1"/>
    <col min="13573" max="13574" width="7.7109375" style="32" customWidth="1"/>
    <col min="13575" max="13575" width="9.7109375" style="32" customWidth="1"/>
    <col min="13576" max="13576" width="8.85546875" style="32" customWidth="1"/>
    <col min="13577" max="13578" width="7.7109375" style="32" customWidth="1"/>
    <col min="13579" max="13579" width="9.7109375" style="32" customWidth="1"/>
    <col min="13580" max="13580" width="9.140625" style="32"/>
    <col min="13581" max="13581" width="7.7109375" style="32" customWidth="1"/>
    <col min="13582" max="13824" width="9.140625" style="32"/>
    <col min="13825" max="13825" width="35" style="32" customWidth="1"/>
    <col min="13826" max="13826" width="7.7109375" style="32" customWidth="1"/>
    <col min="13827" max="13827" width="9.7109375" style="32" customWidth="1"/>
    <col min="13828" max="13828" width="8.85546875" style="32" customWidth="1"/>
    <col min="13829" max="13830" width="7.7109375" style="32" customWidth="1"/>
    <col min="13831" max="13831" width="9.7109375" style="32" customWidth="1"/>
    <col min="13832" max="13832" width="8.85546875" style="32" customWidth="1"/>
    <col min="13833" max="13834" width="7.7109375" style="32" customWidth="1"/>
    <col min="13835" max="13835" width="9.7109375" style="32" customWidth="1"/>
    <col min="13836" max="13836" width="9.140625" style="32"/>
    <col min="13837" max="13837" width="7.7109375" style="32" customWidth="1"/>
    <col min="13838" max="14080" width="9.140625" style="32"/>
    <col min="14081" max="14081" width="35" style="32" customWidth="1"/>
    <col min="14082" max="14082" width="7.7109375" style="32" customWidth="1"/>
    <col min="14083" max="14083" width="9.7109375" style="32" customWidth="1"/>
    <col min="14084" max="14084" width="8.85546875" style="32" customWidth="1"/>
    <col min="14085" max="14086" width="7.7109375" style="32" customWidth="1"/>
    <col min="14087" max="14087" width="9.7109375" style="32" customWidth="1"/>
    <col min="14088" max="14088" width="8.85546875" style="32" customWidth="1"/>
    <col min="14089" max="14090" width="7.7109375" style="32" customWidth="1"/>
    <col min="14091" max="14091" width="9.7109375" style="32" customWidth="1"/>
    <col min="14092" max="14092" width="9.140625" style="32"/>
    <col min="14093" max="14093" width="7.7109375" style="32" customWidth="1"/>
    <col min="14094" max="14336" width="9.140625" style="32"/>
    <col min="14337" max="14337" width="35" style="32" customWidth="1"/>
    <col min="14338" max="14338" width="7.7109375" style="32" customWidth="1"/>
    <col min="14339" max="14339" width="9.7109375" style="32" customWidth="1"/>
    <col min="14340" max="14340" width="8.85546875" style="32" customWidth="1"/>
    <col min="14341" max="14342" width="7.7109375" style="32" customWidth="1"/>
    <col min="14343" max="14343" width="9.7109375" style="32" customWidth="1"/>
    <col min="14344" max="14344" width="8.85546875" style="32" customWidth="1"/>
    <col min="14345" max="14346" width="7.7109375" style="32" customWidth="1"/>
    <col min="14347" max="14347" width="9.7109375" style="32" customWidth="1"/>
    <col min="14348" max="14348" width="9.140625" style="32"/>
    <col min="14349" max="14349" width="7.7109375" style="32" customWidth="1"/>
    <col min="14350" max="14592" width="9.140625" style="32"/>
    <col min="14593" max="14593" width="35" style="32" customWidth="1"/>
    <col min="14594" max="14594" width="7.7109375" style="32" customWidth="1"/>
    <col min="14595" max="14595" width="9.7109375" style="32" customWidth="1"/>
    <col min="14596" max="14596" width="8.85546875" style="32" customWidth="1"/>
    <col min="14597" max="14598" width="7.7109375" style="32" customWidth="1"/>
    <col min="14599" max="14599" width="9.7109375" style="32" customWidth="1"/>
    <col min="14600" max="14600" width="8.85546875" style="32" customWidth="1"/>
    <col min="14601" max="14602" width="7.7109375" style="32" customWidth="1"/>
    <col min="14603" max="14603" width="9.7109375" style="32" customWidth="1"/>
    <col min="14604" max="14604" width="9.140625" style="32"/>
    <col min="14605" max="14605" width="7.7109375" style="32" customWidth="1"/>
    <col min="14606" max="14848" width="9.140625" style="32"/>
    <col min="14849" max="14849" width="35" style="32" customWidth="1"/>
    <col min="14850" max="14850" width="7.7109375" style="32" customWidth="1"/>
    <col min="14851" max="14851" width="9.7109375" style="32" customWidth="1"/>
    <col min="14852" max="14852" width="8.85546875" style="32" customWidth="1"/>
    <col min="14853" max="14854" width="7.7109375" style="32" customWidth="1"/>
    <col min="14855" max="14855" width="9.7109375" style="32" customWidth="1"/>
    <col min="14856" max="14856" width="8.85546875" style="32" customWidth="1"/>
    <col min="14857" max="14858" width="7.7109375" style="32" customWidth="1"/>
    <col min="14859" max="14859" width="9.7109375" style="32" customWidth="1"/>
    <col min="14860" max="14860" width="9.140625" style="32"/>
    <col min="14861" max="14861" width="7.7109375" style="32" customWidth="1"/>
    <col min="14862" max="15104" width="9.140625" style="32"/>
    <col min="15105" max="15105" width="35" style="32" customWidth="1"/>
    <col min="15106" max="15106" width="7.7109375" style="32" customWidth="1"/>
    <col min="15107" max="15107" width="9.7109375" style="32" customWidth="1"/>
    <col min="15108" max="15108" width="8.85546875" style="32" customWidth="1"/>
    <col min="15109" max="15110" width="7.7109375" style="32" customWidth="1"/>
    <col min="15111" max="15111" width="9.7109375" style="32" customWidth="1"/>
    <col min="15112" max="15112" width="8.85546875" style="32" customWidth="1"/>
    <col min="15113" max="15114" width="7.7109375" style="32" customWidth="1"/>
    <col min="15115" max="15115" width="9.7109375" style="32" customWidth="1"/>
    <col min="15116" max="15116" width="9.140625" style="32"/>
    <col min="15117" max="15117" width="7.7109375" style="32" customWidth="1"/>
    <col min="15118" max="15360" width="9.140625" style="32"/>
    <col min="15361" max="15361" width="35" style="32" customWidth="1"/>
    <col min="15362" max="15362" width="7.7109375" style="32" customWidth="1"/>
    <col min="15363" max="15363" width="9.7109375" style="32" customWidth="1"/>
    <col min="15364" max="15364" width="8.85546875" style="32" customWidth="1"/>
    <col min="15365" max="15366" width="7.7109375" style="32" customWidth="1"/>
    <col min="15367" max="15367" width="9.7109375" style="32" customWidth="1"/>
    <col min="15368" max="15368" width="8.85546875" style="32" customWidth="1"/>
    <col min="15369" max="15370" width="7.7109375" style="32" customWidth="1"/>
    <col min="15371" max="15371" width="9.7109375" style="32" customWidth="1"/>
    <col min="15372" max="15372" width="9.140625" style="32"/>
    <col min="15373" max="15373" width="7.7109375" style="32" customWidth="1"/>
    <col min="15374" max="15616" width="9.140625" style="32"/>
    <col min="15617" max="15617" width="35" style="32" customWidth="1"/>
    <col min="15618" max="15618" width="7.7109375" style="32" customWidth="1"/>
    <col min="15619" max="15619" width="9.7109375" style="32" customWidth="1"/>
    <col min="15620" max="15620" width="8.85546875" style="32" customWidth="1"/>
    <col min="15621" max="15622" width="7.7109375" style="32" customWidth="1"/>
    <col min="15623" max="15623" width="9.7109375" style="32" customWidth="1"/>
    <col min="15624" max="15624" width="8.85546875" style="32" customWidth="1"/>
    <col min="15625" max="15626" width="7.7109375" style="32" customWidth="1"/>
    <col min="15627" max="15627" width="9.7109375" style="32" customWidth="1"/>
    <col min="15628" max="15628" width="9.140625" style="32"/>
    <col min="15629" max="15629" width="7.7109375" style="32" customWidth="1"/>
    <col min="15630" max="15872" width="9.140625" style="32"/>
    <col min="15873" max="15873" width="35" style="32" customWidth="1"/>
    <col min="15874" max="15874" width="7.7109375" style="32" customWidth="1"/>
    <col min="15875" max="15875" width="9.7109375" style="32" customWidth="1"/>
    <col min="15876" max="15876" width="8.85546875" style="32" customWidth="1"/>
    <col min="15877" max="15878" width="7.7109375" style="32" customWidth="1"/>
    <col min="15879" max="15879" width="9.7109375" style="32" customWidth="1"/>
    <col min="15880" max="15880" width="8.85546875" style="32" customWidth="1"/>
    <col min="15881" max="15882" width="7.7109375" style="32" customWidth="1"/>
    <col min="15883" max="15883" width="9.7109375" style="32" customWidth="1"/>
    <col min="15884" max="15884" width="9.140625" style="32"/>
    <col min="15885" max="15885" width="7.7109375" style="32" customWidth="1"/>
    <col min="15886" max="16128" width="9.140625" style="32"/>
    <col min="16129" max="16129" width="35" style="32" customWidth="1"/>
    <col min="16130" max="16130" width="7.7109375" style="32" customWidth="1"/>
    <col min="16131" max="16131" width="9.7109375" style="32" customWidth="1"/>
    <col min="16132" max="16132" width="8.85546875" style="32" customWidth="1"/>
    <col min="16133" max="16134" width="7.7109375" style="32" customWidth="1"/>
    <col min="16135" max="16135" width="9.7109375" style="32" customWidth="1"/>
    <col min="16136" max="16136" width="8.85546875" style="32" customWidth="1"/>
    <col min="16137" max="16138" width="7.7109375" style="32" customWidth="1"/>
    <col min="16139" max="16139" width="9.7109375" style="32" customWidth="1"/>
    <col min="16140" max="16140" width="9.140625" style="32"/>
    <col min="16141" max="16141" width="7.7109375" style="32" customWidth="1"/>
    <col min="16142" max="16384" width="9.140625" style="32"/>
  </cols>
  <sheetData>
    <row r="1" spans="1:13">
      <c r="A1" s="55" t="s">
        <v>73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A2" s="55" t="s">
        <v>74</v>
      </c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 thickBot="1">
      <c r="A3" s="59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95" customHeight="1" thickBot="1">
      <c r="A4" s="60"/>
      <c r="B4" s="61">
        <v>2019</v>
      </c>
      <c r="C4" s="62"/>
      <c r="D4" s="62"/>
      <c r="E4" s="63"/>
      <c r="F4" s="62">
        <v>2020</v>
      </c>
      <c r="G4" s="62"/>
      <c r="H4" s="62"/>
      <c r="I4" s="62"/>
      <c r="J4" s="61">
        <v>2021</v>
      </c>
      <c r="K4" s="62"/>
      <c r="L4" s="62"/>
      <c r="M4" s="63"/>
    </row>
    <row r="5" spans="1:13">
      <c r="A5" s="64"/>
      <c r="B5" s="65" t="s">
        <v>30</v>
      </c>
      <c r="C5" s="59" t="s">
        <v>32</v>
      </c>
      <c r="D5" s="67"/>
      <c r="E5" s="68"/>
      <c r="F5" s="66" t="s">
        <v>30</v>
      </c>
      <c r="G5" s="59" t="s">
        <v>32</v>
      </c>
      <c r="H5" s="84"/>
      <c r="I5" s="84"/>
      <c r="J5" s="65" t="s">
        <v>30</v>
      </c>
      <c r="K5" s="59" t="s">
        <v>32</v>
      </c>
      <c r="L5" s="84"/>
      <c r="M5" s="85"/>
    </row>
    <row r="6" spans="1:13">
      <c r="A6" s="64"/>
      <c r="B6" s="65" t="s">
        <v>31</v>
      </c>
      <c r="C6" s="67" t="s">
        <v>33</v>
      </c>
      <c r="D6" s="67" t="s">
        <v>34</v>
      </c>
      <c r="E6" s="68" t="s">
        <v>35</v>
      </c>
      <c r="F6" s="66" t="s">
        <v>31</v>
      </c>
      <c r="G6" s="67" t="s">
        <v>33</v>
      </c>
      <c r="H6" s="67" t="s">
        <v>34</v>
      </c>
      <c r="I6" s="67" t="s">
        <v>35</v>
      </c>
      <c r="J6" s="65" t="s">
        <v>31</v>
      </c>
      <c r="K6" s="67" t="s">
        <v>33</v>
      </c>
      <c r="L6" s="67" t="s">
        <v>34</v>
      </c>
      <c r="M6" s="68" t="s">
        <v>35</v>
      </c>
    </row>
    <row r="7" spans="1:13">
      <c r="A7" s="69" t="s">
        <v>3</v>
      </c>
      <c r="B7" s="65" t="s">
        <v>7</v>
      </c>
      <c r="C7" s="67" t="s">
        <v>36</v>
      </c>
      <c r="D7" s="67" t="s">
        <v>37</v>
      </c>
      <c r="E7" s="68" t="s">
        <v>38</v>
      </c>
      <c r="F7" s="66" t="s">
        <v>7</v>
      </c>
      <c r="G7" s="67" t="s">
        <v>36</v>
      </c>
      <c r="H7" s="67" t="s">
        <v>37</v>
      </c>
      <c r="I7" s="67" t="s">
        <v>38</v>
      </c>
      <c r="J7" s="65" t="s">
        <v>7</v>
      </c>
      <c r="K7" s="67" t="s">
        <v>36</v>
      </c>
      <c r="L7" s="67" t="s">
        <v>37</v>
      </c>
      <c r="M7" s="68" t="s">
        <v>38</v>
      </c>
    </row>
    <row r="8" spans="1:13">
      <c r="A8" s="70"/>
      <c r="B8" s="71"/>
      <c r="C8" s="72" t="s">
        <v>8</v>
      </c>
      <c r="D8" s="72" t="s">
        <v>8</v>
      </c>
      <c r="E8" s="73" t="s">
        <v>8</v>
      </c>
      <c r="F8" s="72"/>
      <c r="G8" s="72" t="s">
        <v>8</v>
      </c>
      <c r="H8" s="72" t="s">
        <v>8</v>
      </c>
      <c r="I8" s="72" t="s">
        <v>8</v>
      </c>
      <c r="J8" s="71"/>
      <c r="K8" s="72" t="s">
        <v>8</v>
      </c>
      <c r="L8" s="72" t="s">
        <v>8</v>
      </c>
      <c r="M8" s="73" t="s">
        <v>8</v>
      </c>
    </row>
    <row r="9" spans="1:13" ht="18" customHeight="1">
      <c r="A9" s="74" t="s">
        <v>9</v>
      </c>
      <c r="B9" s="75">
        <v>38416.407812999998</v>
      </c>
      <c r="C9" s="77">
        <v>33.762666559393544</v>
      </c>
      <c r="D9" s="77">
        <v>56.334464946190309</v>
      </c>
      <c r="E9" s="78">
        <v>9.9028684944161469</v>
      </c>
      <c r="F9" s="76">
        <v>33873.106253610647</v>
      </c>
      <c r="G9" s="77">
        <v>28.579750940116917</v>
      </c>
      <c r="H9" s="77">
        <v>60.846176470144655</v>
      </c>
      <c r="I9" s="77">
        <v>10.574072589738424</v>
      </c>
      <c r="J9" s="75">
        <v>40721.21198</v>
      </c>
      <c r="K9" s="77">
        <v>29.687034842174825</v>
      </c>
      <c r="L9" s="77">
        <v>58.48009695220081</v>
      </c>
      <c r="M9" s="78">
        <v>11.832868205624356</v>
      </c>
    </row>
    <row r="10" spans="1:13" ht="15.95" customHeight="1">
      <c r="A10" s="74" t="s">
        <v>10</v>
      </c>
      <c r="B10" s="75">
        <v>5486.2581600000003</v>
      </c>
      <c r="C10" s="77">
        <v>72.455387783605914</v>
      </c>
      <c r="D10" s="77">
        <v>24.453702920128926</v>
      </c>
      <c r="E10" s="78">
        <v>3.0909092962651519</v>
      </c>
      <c r="F10" s="76">
        <v>4824.7879483190573</v>
      </c>
      <c r="G10" s="77">
        <v>69.531324299286595</v>
      </c>
      <c r="H10" s="77">
        <v>26.798245461588476</v>
      </c>
      <c r="I10" s="77">
        <v>3.6704302391249146</v>
      </c>
      <c r="J10" s="75">
        <v>5774.072177</v>
      </c>
      <c r="K10" s="77">
        <v>71.139690048875494</v>
      </c>
      <c r="L10" s="77">
        <v>25.879925517847447</v>
      </c>
      <c r="M10" s="78">
        <v>2.9803844332770746</v>
      </c>
    </row>
    <row r="11" spans="1:13" ht="15.95" customHeight="1">
      <c r="A11" s="74" t="s">
        <v>11</v>
      </c>
      <c r="B11" s="75">
        <v>1735.1920399999999</v>
      </c>
      <c r="C11" s="77">
        <v>83.411962829028411</v>
      </c>
      <c r="D11" s="77">
        <v>8.6767359215976843</v>
      </c>
      <c r="E11" s="78">
        <v>7.9113012493739019</v>
      </c>
      <c r="F11" s="76">
        <v>1842.0910857142121</v>
      </c>
      <c r="G11" s="77">
        <v>83.379553143219624</v>
      </c>
      <c r="H11" s="77">
        <v>7.5806491226506925</v>
      </c>
      <c r="I11" s="77">
        <v>9.0397977341296798</v>
      </c>
      <c r="J11" s="75">
        <v>2279.8344069999998</v>
      </c>
      <c r="K11" s="77">
        <v>82.963441142901146</v>
      </c>
      <c r="L11" s="77">
        <v>7.1849075810072822</v>
      </c>
      <c r="M11" s="78">
        <v>9.8516512760915731</v>
      </c>
    </row>
    <row r="12" spans="1:13" ht="15.95" customHeight="1">
      <c r="A12" s="74" t="s">
        <v>12</v>
      </c>
      <c r="B12" s="75">
        <v>972.01290620000009</v>
      </c>
      <c r="C12" s="77">
        <v>40.541613949989241</v>
      </c>
      <c r="D12" s="77">
        <v>51.322783194255315</v>
      </c>
      <c r="E12" s="78">
        <v>8.1356028557554403</v>
      </c>
      <c r="F12" s="76">
        <v>1003.1955956729917</v>
      </c>
      <c r="G12" s="77">
        <v>38.115320633649119</v>
      </c>
      <c r="H12" s="77">
        <v>53.984543316020797</v>
      </c>
      <c r="I12" s="77">
        <v>7.9001360503300839</v>
      </c>
      <c r="J12" s="75">
        <v>1120.8713729999999</v>
      </c>
      <c r="K12" s="77">
        <v>37.285098777389507</v>
      </c>
      <c r="L12" s="77">
        <v>55.198207955067936</v>
      </c>
      <c r="M12" s="78">
        <v>7.51669326754255</v>
      </c>
    </row>
    <row r="13" spans="1:13" ht="15.95" customHeight="1">
      <c r="A13" s="74" t="s">
        <v>13</v>
      </c>
      <c r="B13" s="75">
        <v>3724.4724150000002</v>
      </c>
      <c r="C13" s="77">
        <v>50.04316097747693</v>
      </c>
      <c r="D13" s="77">
        <v>41.302651295518075</v>
      </c>
      <c r="E13" s="78">
        <v>8.6541877270050005</v>
      </c>
      <c r="F13" s="76">
        <v>3526.7780300229638</v>
      </c>
      <c r="G13" s="77">
        <v>47.162747852337645</v>
      </c>
      <c r="H13" s="77">
        <v>43.639056571743438</v>
      </c>
      <c r="I13" s="77">
        <v>9.198195575918918</v>
      </c>
      <c r="J13" s="75">
        <v>4294.3059389999999</v>
      </c>
      <c r="K13" s="77">
        <v>48.710630598242233</v>
      </c>
      <c r="L13" s="77">
        <v>43.319490193783707</v>
      </c>
      <c r="M13" s="78">
        <v>7.9698792079740466</v>
      </c>
    </row>
    <row r="14" spans="1:13" ht="15.95" customHeight="1">
      <c r="A14" s="74" t="s">
        <v>14</v>
      </c>
      <c r="B14" s="75">
        <v>1216.812465</v>
      </c>
      <c r="C14" s="77">
        <v>67.369264631000036</v>
      </c>
      <c r="D14" s="77">
        <v>28.453285937386021</v>
      </c>
      <c r="E14" s="78">
        <v>4.1774494316139412</v>
      </c>
      <c r="F14" s="76">
        <v>1145.0978457196181</v>
      </c>
      <c r="G14" s="77">
        <v>64.639378153787447</v>
      </c>
      <c r="H14" s="77">
        <v>31.321543397046192</v>
      </c>
      <c r="I14" s="77">
        <v>4.0390784491663538</v>
      </c>
      <c r="J14" s="75">
        <v>1333.1437269999999</v>
      </c>
      <c r="K14" s="77">
        <v>65.888718113521762</v>
      </c>
      <c r="L14" s="77">
        <v>30.219937972064457</v>
      </c>
      <c r="M14" s="78">
        <v>3.8913439144137785</v>
      </c>
    </row>
    <row r="15" spans="1:13" ht="15.95" customHeight="1">
      <c r="A15" s="74" t="s">
        <v>15</v>
      </c>
      <c r="B15" s="75">
        <v>1049.8844200000001</v>
      </c>
      <c r="C15" s="77">
        <v>39.24391647423019</v>
      </c>
      <c r="D15" s="77">
        <v>32.548770679676458</v>
      </c>
      <c r="E15" s="78">
        <v>28.207312846093352</v>
      </c>
      <c r="F15" s="76">
        <v>856.20729591492386</v>
      </c>
      <c r="G15" s="77">
        <v>43.6218028047644</v>
      </c>
      <c r="H15" s="77">
        <v>31.010846443978018</v>
      </c>
      <c r="I15" s="77">
        <v>25.367350751257579</v>
      </c>
      <c r="J15" s="75">
        <v>1005.479147</v>
      </c>
      <c r="K15" s="77">
        <v>45.473134174528177</v>
      </c>
      <c r="L15" s="77">
        <v>29.934825900796312</v>
      </c>
      <c r="M15" s="78">
        <v>24.592039924675525</v>
      </c>
    </row>
    <row r="16" spans="1:13" ht="15.95" customHeight="1">
      <c r="A16" s="74" t="s">
        <v>16</v>
      </c>
      <c r="B16" s="75">
        <v>508.00278049999997</v>
      </c>
      <c r="C16" s="77">
        <v>71.673610783349474</v>
      </c>
      <c r="D16" s="77">
        <v>21.317085092084739</v>
      </c>
      <c r="E16" s="78">
        <v>7.009304124565781</v>
      </c>
      <c r="F16" s="76">
        <v>456.90885553596553</v>
      </c>
      <c r="G16" s="77">
        <v>73.621123161662581</v>
      </c>
      <c r="H16" s="77">
        <v>19.300787566884907</v>
      </c>
      <c r="I16" s="77">
        <v>7.0780892714525061</v>
      </c>
      <c r="J16" s="75">
        <v>526.91208610000001</v>
      </c>
      <c r="K16" s="77">
        <v>74.697182316145557</v>
      </c>
      <c r="L16" s="77">
        <v>17.710632036013134</v>
      </c>
      <c r="M16" s="78">
        <v>7.592185647841311</v>
      </c>
    </row>
    <row r="17" spans="1:13" ht="15.95" customHeight="1">
      <c r="A17" s="74" t="s">
        <v>17</v>
      </c>
      <c r="B17" s="75">
        <v>289.83087560000001</v>
      </c>
      <c r="C17" s="77">
        <v>65.232292223766407</v>
      </c>
      <c r="D17" s="77">
        <v>24.208330111287609</v>
      </c>
      <c r="E17" s="78">
        <v>10.559377664945973</v>
      </c>
      <c r="F17" s="76">
        <v>286.34090026279029</v>
      </c>
      <c r="G17" s="77">
        <v>69.32839273916278</v>
      </c>
      <c r="H17" s="77">
        <v>20.208390496597321</v>
      </c>
      <c r="I17" s="77">
        <v>10.463216764239897</v>
      </c>
      <c r="J17" s="75">
        <v>310.46030689999998</v>
      </c>
      <c r="K17" s="77">
        <v>68.646407865931266</v>
      </c>
      <c r="L17" s="77">
        <v>21.857259260358187</v>
      </c>
      <c r="M17" s="78">
        <v>9.4963328737105535</v>
      </c>
    </row>
    <row r="18" spans="1:13" ht="15.95" customHeight="1">
      <c r="A18" s="74" t="s">
        <v>18</v>
      </c>
      <c r="B18" s="75">
        <v>565.22576770000001</v>
      </c>
      <c r="C18" s="77">
        <v>63.345260847232623</v>
      </c>
      <c r="D18" s="77">
        <v>26.699218123894408</v>
      </c>
      <c r="E18" s="78">
        <v>9.9555210288729743</v>
      </c>
      <c r="F18" s="76">
        <v>563.92810447565159</v>
      </c>
      <c r="G18" s="77">
        <v>66.706919349265931</v>
      </c>
      <c r="H18" s="77">
        <v>22.444779219744206</v>
      </c>
      <c r="I18" s="77">
        <v>10.848301430989853</v>
      </c>
      <c r="J18" s="75">
        <v>640.84582570000009</v>
      </c>
      <c r="K18" s="77">
        <v>71.424887981288052</v>
      </c>
      <c r="L18" s="77">
        <v>19.619320080092052</v>
      </c>
      <c r="M18" s="78">
        <v>8.9557919386199032</v>
      </c>
    </row>
    <row r="19" spans="1:13" ht="15.95" customHeight="1">
      <c r="A19" s="74" t="s">
        <v>19</v>
      </c>
      <c r="B19" s="75">
        <v>388.99378639999998</v>
      </c>
      <c r="C19" s="77">
        <v>49.87382176985254</v>
      </c>
      <c r="D19" s="77">
        <v>38.323572028954594</v>
      </c>
      <c r="E19" s="78">
        <v>11.802606201192859</v>
      </c>
      <c r="F19" s="76">
        <v>380.98388742396378</v>
      </c>
      <c r="G19" s="77">
        <v>49.416804280177196</v>
      </c>
      <c r="H19" s="77">
        <v>41.710926825562908</v>
      </c>
      <c r="I19" s="77">
        <v>8.8722688942599053</v>
      </c>
      <c r="J19" s="75">
        <v>442.05287510000005</v>
      </c>
      <c r="K19" s="77">
        <v>53.319528619258691</v>
      </c>
      <c r="L19" s="77">
        <v>40.370444350853397</v>
      </c>
      <c r="M19" s="78">
        <v>6.3100270298879186</v>
      </c>
    </row>
    <row r="20" spans="1:13" ht="15.95" customHeight="1">
      <c r="A20" s="74" t="s">
        <v>20</v>
      </c>
      <c r="B20" s="75">
        <v>1018.956897</v>
      </c>
      <c r="C20" s="77">
        <v>48.345983380453873</v>
      </c>
      <c r="D20" s="77">
        <v>42.452351289665906</v>
      </c>
      <c r="E20" s="78">
        <v>9.2016653298802229</v>
      </c>
      <c r="F20" s="76">
        <v>1009.4371198971982</v>
      </c>
      <c r="G20" s="77">
        <v>53.325703848034422</v>
      </c>
      <c r="H20" s="77">
        <v>38.599106570866148</v>
      </c>
      <c r="I20" s="77">
        <v>8.0751895810994352</v>
      </c>
      <c r="J20" s="75">
        <v>1253.886021</v>
      </c>
      <c r="K20" s="77">
        <v>46.703085098166277</v>
      </c>
      <c r="L20" s="77">
        <v>37.617235583142097</v>
      </c>
      <c r="M20" s="78">
        <v>15.679679318691633</v>
      </c>
    </row>
    <row r="21" spans="1:13" ht="15.95" customHeight="1">
      <c r="A21" s="74" t="s">
        <v>21</v>
      </c>
      <c r="B21" s="75">
        <v>629.35448459999998</v>
      </c>
      <c r="C21" s="77">
        <v>52.531607635141732</v>
      </c>
      <c r="D21" s="77">
        <v>39.918155131236915</v>
      </c>
      <c r="E21" s="78">
        <v>7.5502372336213472</v>
      </c>
      <c r="F21" s="76">
        <v>695.55157518604653</v>
      </c>
      <c r="G21" s="77">
        <v>48.063204298925676</v>
      </c>
      <c r="H21" s="77">
        <v>45.597239715204971</v>
      </c>
      <c r="I21" s="77">
        <v>6.3395559858693478</v>
      </c>
      <c r="J21" s="75">
        <v>818.4788853</v>
      </c>
      <c r="K21" s="77">
        <v>49.514626643183938</v>
      </c>
      <c r="L21" s="77">
        <v>44.777656700082112</v>
      </c>
      <c r="M21" s="78">
        <v>5.7077166567339352</v>
      </c>
    </row>
    <row r="22" spans="1:13" ht="15.95" customHeight="1">
      <c r="A22" s="74" t="s">
        <v>22</v>
      </c>
      <c r="B22" s="75">
        <v>1335.0577069999999</v>
      </c>
      <c r="C22" s="77">
        <v>63.641611198432003</v>
      </c>
      <c r="D22" s="77">
        <v>22.381112520882297</v>
      </c>
      <c r="E22" s="78">
        <v>13.977276280685691</v>
      </c>
      <c r="F22" s="76">
        <v>1284.4162542847471</v>
      </c>
      <c r="G22" s="77">
        <v>62.284254632672045</v>
      </c>
      <c r="H22" s="77">
        <v>19.422582911839466</v>
      </c>
      <c r="I22" s="77">
        <v>18.293162455488499</v>
      </c>
      <c r="J22" s="75">
        <v>1937.5239389999999</v>
      </c>
      <c r="K22" s="77">
        <v>46.953185923121268</v>
      </c>
      <c r="L22" s="77">
        <v>14.656230250499888</v>
      </c>
      <c r="M22" s="78">
        <v>38.390583826378837</v>
      </c>
    </row>
    <row r="23" spans="1:13" ht="15.95" customHeight="1">
      <c r="A23" s="74" t="s">
        <v>23</v>
      </c>
      <c r="B23" s="75">
        <v>1801.8722620000001</v>
      </c>
      <c r="C23" s="77">
        <v>20.1037014700504</v>
      </c>
      <c r="D23" s="77">
        <v>79.033294819366049</v>
      </c>
      <c r="E23" s="78">
        <v>0.86300371058354208</v>
      </c>
      <c r="F23" s="76">
        <v>2028.7636530444129</v>
      </c>
      <c r="G23" s="77">
        <v>17.397489765865362</v>
      </c>
      <c r="H23" s="77">
        <v>81.942751039300958</v>
      </c>
      <c r="I23" s="77">
        <v>0.65975919483369505</v>
      </c>
      <c r="J23" s="75">
        <v>2922.920944</v>
      </c>
      <c r="K23" s="77">
        <v>20.981867044554257</v>
      </c>
      <c r="L23" s="77">
        <v>78.445471723543051</v>
      </c>
      <c r="M23" s="78">
        <v>0.57266123190269447</v>
      </c>
    </row>
    <row r="24" spans="1:13" ht="15.95" customHeight="1">
      <c r="A24" s="74" t="s">
        <v>24</v>
      </c>
      <c r="B24" s="75">
        <v>2190.014463</v>
      </c>
      <c r="C24" s="77">
        <v>73.629555810587277</v>
      </c>
      <c r="D24" s="77">
        <v>18.908145246145462</v>
      </c>
      <c r="E24" s="78">
        <v>7.4622989432672622</v>
      </c>
      <c r="F24" s="76">
        <v>1857.1204749764886</v>
      </c>
      <c r="G24" s="77">
        <v>67.110069849434268</v>
      </c>
      <c r="H24" s="77">
        <v>26.18739272786636</v>
      </c>
      <c r="I24" s="77">
        <v>6.7025374226993728</v>
      </c>
      <c r="J24" s="75">
        <v>2374.2551979999998</v>
      </c>
      <c r="K24" s="77">
        <v>69.851145646875565</v>
      </c>
      <c r="L24" s="77">
        <v>24.113142067879149</v>
      </c>
      <c r="M24" s="78">
        <v>6.0357122852452791</v>
      </c>
    </row>
    <row r="25" spans="1:13" ht="15.95" customHeight="1">
      <c r="A25" s="74" t="s">
        <v>25</v>
      </c>
      <c r="B25" s="75">
        <v>97.745184690000002</v>
      </c>
      <c r="C25" s="77">
        <v>35.712878301147221</v>
      </c>
      <c r="D25" s="77">
        <v>12.689908439589843</v>
      </c>
      <c r="E25" s="78">
        <v>51.597213259262929</v>
      </c>
      <c r="F25" s="76">
        <v>120.79628038670056</v>
      </c>
      <c r="G25" s="77">
        <v>29.381407946667004</v>
      </c>
      <c r="H25" s="77">
        <v>13.759236604991514</v>
      </c>
      <c r="I25" s="77">
        <v>56.859355448341489</v>
      </c>
      <c r="J25" s="75">
        <v>93.356842650000004</v>
      </c>
      <c r="K25" s="77">
        <v>44.222723735192048</v>
      </c>
      <c r="L25" s="77">
        <v>14.000027064394887</v>
      </c>
      <c r="M25" s="78">
        <v>41.777249200413067</v>
      </c>
    </row>
    <row r="26" spans="1:13" ht="15.95" customHeight="1">
      <c r="A26" s="74" t="s">
        <v>26</v>
      </c>
      <c r="B26" s="75">
        <v>1971.4673680000001</v>
      </c>
      <c r="C26" s="77">
        <v>89.805839612602398</v>
      </c>
      <c r="D26" s="77">
        <v>4.2615785078882</v>
      </c>
      <c r="E26" s="78">
        <v>5.9325818795094039</v>
      </c>
      <c r="F26" s="76">
        <v>1600.5547728785398</v>
      </c>
      <c r="G26" s="77">
        <v>91.737488782084682</v>
      </c>
      <c r="H26" s="77">
        <v>5.1282752227926203</v>
      </c>
      <c r="I26" s="77">
        <v>3.1342359951226975</v>
      </c>
      <c r="J26" s="75">
        <v>2407.7428599999998</v>
      </c>
      <c r="K26" s="77">
        <v>93.367868414656016</v>
      </c>
      <c r="L26" s="77">
        <v>4.5907742560986238</v>
      </c>
      <c r="M26" s="78">
        <v>2.041357329245348</v>
      </c>
    </row>
    <row r="27" spans="1:13" ht="15.95" customHeight="1">
      <c r="A27" s="74" t="s">
        <v>27</v>
      </c>
      <c r="B27" s="75">
        <v>397.8522342</v>
      </c>
      <c r="C27" s="77">
        <v>8.6467497899972958</v>
      </c>
      <c r="D27" s="77">
        <v>19.625485474218632</v>
      </c>
      <c r="E27" s="78">
        <v>71.727764735784078</v>
      </c>
      <c r="F27" s="76">
        <v>309.44425654895133</v>
      </c>
      <c r="G27" s="77">
        <v>15.452946950928897</v>
      </c>
      <c r="H27" s="77">
        <v>20.905223400254116</v>
      </c>
      <c r="I27" s="77">
        <v>63.641829648816994</v>
      </c>
      <c r="J27" s="75">
        <v>384.75522599999999</v>
      </c>
      <c r="K27" s="77">
        <v>11.252586298222568</v>
      </c>
      <c r="L27" s="77">
        <v>17.553459580934387</v>
      </c>
      <c r="M27" s="78">
        <v>71.193954120843046</v>
      </c>
    </row>
    <row r="28" spans="1:13" ht="15.95" customHeight="1">
      <c r="A28" s="74" t="s">
        <v>28</v>
      </c>
      <c r="B28" s="75">
        <v>2055.791679110007</v>
      </c>
      <c r="C28" s="77">
        <v>19.142678136468863</v>
      </c>
      <c r="D28" s="77">
        <v>66.189385486725172</v>
      </c>
      <c r="E28" s="78">
        <v>14.667936376805951</v>
      </c>
      <c r="F28" s="76">
        <v>2102.6508721241335</v>
      </c>
      <c r="G28" s="77">
        <v>15.049286225032239</v>
      </c>
      <c r="H28" s="77">
        <v>72.842128241485952</v>
      </c>
      <c r="I28" s="77">
        <v>12.108585533481806</v>
      </c>
      <c r="J28" s="75">
        <v>2178.3375952500064</v>
      </c>
      <c r="K28" s="77">
        <v>14.726645527105806</v>
      </c>
      <c r="L28" s="77">
        <v>72.578264443611289</v>
      </c>
      <c r="M28" s="78">
        <v>12.695090029282918</v>
      </c>
    </row>
    <row r="29" spans="1:13" ht="21.95" customHeight="1" thickBot="1">
      <c r="A29" s="79" t="s">
        <v>29</v>
      </c>
      <c r="B29" s="80">
        <v>65851.205709000002</v>
      </c>
      <c r="C29" s="82">
        <v>43.918795994046739</v>
      </c>
      <c r="D29" s="82">
        <v>46.547180429905893</v>
      </c>
      <c r="E29" s="83">
        <v>9.5340235760473799</v>
      </c>
      <c r="F29" s="81">
        <v>59768.161061999999</v>
      </c>
      <c r="G29" s="82">
        <v>40.161639565190121</v>
      </c>
      <c r="H29" s="82">
        <v>50.108464664959826</v>
      </c>
      <c r="I29" s="82">
        <v>9.7298957698500388</v>
      </c>
      <c r="J29" s="80">
        <v>72820.447354999997</v>
      </c>
      <c r="K29" s="82">
        <v>41.253343205719148</v>
      </c>
      <c r="L29" s="82">
        <v>47.921812125623973</v>
      </c>
      <c r="M29" s="83">
        <v>10.824844668656899</v>
      </c>
    </row>
  </sheetData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Normal="100" workbookViewId="0">
      <selection activeCell="A3" sqref="A3"/>
    </sheetView>
  </sheetViews>
  <sheetFormatPr defaultColWidth="9.140625" defaultRowHeight="12.75"/>
  <cols>
    <col min="1" max="1" width="32.7109375" style="32" customWidth="1"/>
    <col min="2" max="2" width="7.28515625" style="32" customWidth="1"/>
    <col min="3" max="3" width="10.7109375" style="32" customWidth="1"/>
    <col min="4" max="4" width="8.28515625" style="32" customWidth="1"/>
    <col min="5" max="5" width="10.7109375" style="32" customWidth="1"/>
    <col min="6" max="6" width="7.28515625" style="32" customWidth="1"/>
    <col min="7" max="7" width="10.7109375" style="32" customWidth="1"/>
    <col min="8" max="8" width="8.28515625" style="32" customWidth="1"/>
    <col min="9" max="9" width="10.7109375" style="32" customWidth="1"/>
    <col min="10" max="10" width="7.28515625" style="32" customWidth="1"/>
    <col min="11" max="11" width="10.7109375" style="32" customWidth="1"/>
    <col min="12" max="12" width="8.28515625" style="32" customWidth="1"/>
    <col min="13" max="13" width="10.7109375" style="32" customWidth="1"/>
    <col min="14" max="16384" width="9.140625" style="32"/>
  </cols>
  <sheetData>
    <row r="1" spans="1:15">
      <c r="A1" s="55" t="s">
        <v>65</v>
      </c>
      <c r="B1" s="56"/>
      <c r="C1" s="57"/>
      <c r="D1" s="57"/>
      <c r="E1" s="57"/>
      <c r="F1" s="57"/>
      <c r="G1" s="57"/>
      <c r="H1" s="57"/>
      <c r="I1" s="57"/>
    </row>
    <row r="2" spans="1:15">
      <c r="A2" s="55" t="s">
        <v>66</v>
      </c>
      <c r="B2" s="58"/>
      <c r="C2" s="57"/>
      <c r="D2" s="57"/>
      <c r="E2" s="57"/>
      <c r="F2" s="57"/>
      <c r="G2" s="57"/>
      <c r="H2" s="57"/>
      <c r="I2" s="57"/>
    </row>
    <row r="3" spans="1:15" ht="12.75" customHeight="1" thickBot="1">
      <c r="A3" s="59"/>
      <c r="B3" s="58"/>
      <c r="C3" s="57"/>
      <c r="D3" s="57"/>
      <c r="E3" s="57"/>
      <c r="F3" s="57"/>
      <c r="G3" s="57"/>
      <c r="H3" s="57"/>
      <c r="I3" s="57"/>
    </row>
    <row r="4" spans="1:15" ht="15.95" customHeight="1" thickBot="1">
      <c r="A4" s="60"/>
      <c r="B4" s="100">
        <v>2019</v>
      </c>
      <c r="C4" s="62"/>
      <c r="D4" s="62"/>
      <c r="E4" s="63"/>
      <c r="F4" s="100">
        <v>2020</v>
      </c>
      <c r="G4" s="62"/>
      <c r="H4" s="62"/>
      <c r="I4" s="63"/>
      <c r="J4" s="100">
        <v>2021</v>
      </c>
      <c r="K4" s="62"/>
      <c r="L4" s="62"/>
      <c r="M4" s="63"/>
    </row>
    <row r="5" spans="1:15" ht="12.95" customHeight="1">
      <c r="A5" s="99"/>
      <c r="B5" s="94"/>
      <c r="C5" s="152" t="s">
        <v>32</v>
      </c>
      <c r="D5" s="152"/>
      <c r="E5" s="153"/>
      <c r="F5" s="95"/>
      <c r="G5" s="154" t="s">
        <v>32</v>
      </c>
      <c r="H5" s="154"/>
      <c r="I5" s="154"/>
      <c r="J5" s="94"/>
      <c r="K5" s="154" t="s">
        <v>32</v>
      </c>
      <c r="L5" s="154"/>
      <c r="M5" s="155"/>
    </row>
    <row r="6" spans="1:15" ht="26.1" customHeight="1">
      <c r="A6" s="99"/>
      <c r="B6" s="97" t="s">
        <v>47</v>
      </c>
      <c r="C6" s="93" t="s">
        <v>46</v>
      </c>
      <c r="D6" s="93" t="s">
        <v>45</v>
      </c>
      <c r="E6" s="92" t="s">
        <v>44</v>
      </c>
      <c r="F6" s="98" t="s">
        <v>47</v>
      </c>
      <c r="G6" s="93" t="s">
        <v>46</v>
      </c>
      <c r="H6" s="93" t="s">
        <v>45</v>
      </c>
      <c r="I6" s="93" t="s">
        <v>44</v>
      </c>
      <c r="J6" s="97" t="s">
        <v>47</v>
      </c>
      <c r="K6" s="93" t="s">
        <v>46</v>
      </c>
      <c r="L6" s="93" t="s">
        <v>45</v>
      </c>
      <c r="M6" s="92" t="s">
        <v>44</v>
      </c>
    </row>
    <row r="7" spans="1:15" ht="26.1" customHeight="1">
      <c r="A7" s="96" t="s">
        <v>3</v>
      </c>
      <c r="B7" s="94" t="s">
        <v>7</v>
      </c>
      <c r="C7" s="93" t="s">
        <v>41</v>
      </c>
      <c r="D7" s="93" t="s">
        <v>40</v>
      </c>
      <c r="E7" s="92" t="s">
        <v>39</v>
      </c>
      <c r="F7" s="95" t="s">
        <v>7</v>
      </c>
      <c r="G7" s="93" t="s">
        <v>43</v>
      </c>
      <c r="H7" s="93" t="s">
        <v>42</v>
      </c>
      <c r="I7" s="93" t="s">
        <v>39</v>
      </c>
      <c r="J7" s="94" t="s">
        <v>7</v>
      </c>
      <c r="K7" s="93" t="s">
        <v>41</v>
      </c>
      <c r="L7" s="93" t="s">
        <v>40</v>
      </c>
      <c r="M7" s="92" t="s">
        <v>39</v>
      </c>
    </row>
    <row r="8" spans="1:15" ht="12.75" customHeight="1">
      <c r="A8" s="91"/>
      <c r="B8" s="90"/>
      <c r="C8" s="89" t="s">
        <v>8</v>
      </c>
      <c r="D8" s="89" t="s">
        <v>8</v>
      </c>
      <c r="E8" s="88" t="s">
        <v>8</v>
      </c>
      <c r="F8" s="89"/>
      <c r="G8" s="89" t="s">
        <v>8</v>
      </c>
      <c r="H8" s="89" t="s">
        <v>8</v>
      </c>
      <c r="I8" s="89" t="s">
        <v>8</v>
      </c>
      <c r="J8" s="90"/>
      <c r="K8" s="89" t="s">
        <v>8</v>
      </c>
      <c r="L8" s="89" t="s">
        <v>8</v>
      </c>
      <c r="M8" s="88" t="s">
        <v>8</v>
      </c>
    </row>
    <row r="9" spans="1:15" ht="18" customHeight="1">
      <c r="A9" s="87" t="s">
        <v>9</v>
      </c>
      <c r="B9" s="75">
        <v>19361.206920000001</v>
      </c>
      <c r="C9" s="77">
        <v>54.91339586845433</v>
      </c>
      <c r="D9" s="77">
        <v>1.4977296322237978</v>
      </c>
      <c r="E9" s="78">
        <v>43.588874499321875</v>
      </c>
      <c r="F9" s="76">
        <v>16571.054295999998</v>
      </c>
      <c r="G9" s="77">
        <v>51.755345279998053</v>
      </c>
      <c r="H9" s="77">
        <v>3.1981582828992225</v>
      </c>
      <c r="I9" s="77">
        <v>45.046496437102718</v>
      </c>
      <c r="J9" s="75">
        <v>19306.648235000001</v>
      </c>
      <c r="K9" s="77">
        <v>52.470674132407879</v>
      </c>
      <c r="L9" s="77">
        <v>5.6169840111694622</v>
      </c>
      <c r="M9" s="78">
        <v>41.91234185642265</v>
      </c>
      <c r="O9" s="139"/>
    </row>
    <row r="10" spans="1:15" ht="15.95" customHeight="1">
      <c r="A10" s="87" t="s">
        <v>10</v>
      </c>
      <c r="B10" s="75">
        <v>7450.2096289999999</v>
      </c>
      <c r="C10" s="77">
        <v>52.787771669789116</v>
      </c>
      <c r="D10" s="77">
        <v>2.9876506001472636E-3</v>
      </c>
      <c r="E10" s="78">
        <v>47.20924067961073</v>
      </c>
      <c r="F10" s="76">
        <v>6916.1472899999999</v>
      </c>
      <c r="G10" s="77">
        <v>55.353537994232418</v>
      </c>
      <c r="H10" s="77">
        <v>8.8035384830871897E-3</v>
      </c>
      <c r="I10" s="77">
        <v>44.637658467284488</v>
      </c>
      <c r="J10" s="75">
        <v>8037.1177669999997</v>
      </c>
      <c r="K10" s="77">
        <v>56.453722970164542</v>
      </c>
      <c r="L10" s="77">
        <v>4.1671406104947173E-4</v>
      </c>
      <c r="M10" s="78">
        <v>43.545860315774405</v>
      </c>
      <c r="O10" s="139"/>
    </row>
    <row r="11" spans="1:15" ht="15.95" customHeight="1">
      <c r="A11" s="87" t="s">
        <v>11</v>
      </c>
      <c r="B11" s="75">
        <v>3982.230223</v>
      </c>
      <c r="C11" s="77">
        <v>31.391189383778627</v>
      </c>
      <c r="D11" s="77">
        <v>0.20391467959586124</v>
      </c>
      <c r="E11" s="78">
        <v>68.404895936625508</v>
      </c>
      <c r="F11" s="76">
        <v>3957.4347090000001</v>
      </c>
      <c r="G11" s="77">
        <v>26.993022277062472</v>
      </c>
      <c r="H11" s="77">
        <v>0.23967647409293838</v>
      </c>
      <c r="I11" s="77">
        <v>72.767301248844589</v>
      </c>
      <c r="J11" s="75">
        <v>4865.1771410000001</v>
      </c>
      <c r="K11" s="77">
        <v>26.433623047739403</v>
      </c>
      <c r="L11" s="77">
        <v>0.23950854062001684</v>
      </c>
      <c r="M11" s="78">
        <v>73.326868411640589</v>
      </c>
      <c r="O11" s="139"/>
    </row>
    <row r="12" spans="1:15" ht="15.95" customHeight="1">
      <c r="A12" s="87" t="s">
        <v>12</v>
      </c>
      <c r="B12" s="75">
        <v>1393.886512</v>
      </c>
      <c r="C12" s="77">
        <v>29.488612576682062</v>
      </c>
      <c r="D12" s="77">
        <v>2.0875774324694416</v>
      </c>
      <c r="E12" s="78">
        <v>68.423809990848511</v>
      </c>
      <c r="F12" s="76">
        <v>1315.837092</v>
      </c>
      <c r="G12" s="77">
        <v>31.495241570459331</v>
      </c>
      <c r="H12" s="77">
        <v>1.0345317427997549</v>
      </c>
      <c r="I12" s="77">
        <v>67.470226686740915</v>
      </c>
      <c r="J12" s="75">
        <v>1823.6450400000001</v>
      </c>
      <c r="K12" s="77">
        <v>25.38068800674333</v>
      </c>
      <c r="L12" s="77">
        <v>0.94675550158071275</v>
      </c>
      <c r="M12" s="78">
        <v>73.672556491675962</v>
      </c>
      <c r="O12" s="139"/>
    </row>
    <row r="13" spans="1:15" ht="15.95" customHeight="1">
      <c r="A13" s="87" t="s">
        <v>13</v>
      </c>
      <c r="B13" s="75">
        <v>5261.0238330000002</v>
      </c>
      <c r="C13" s="77">
        <v>63.23324090262831</v>
      </c>
      <c r="D13" s="77">
        <v>0.62071447724245654</v>
      </c>
      <c r="E13" s="78">
        <v>36.146044620129238</v>
      </c>
      <c r="F13" s="76">
        <v>4871.1493209999999</v>
      </c>
      <c r="G13" s="77">
        <v>63.691750514196229</v>
      </c>
      <c r="H13" s="77">
        <v>0.8137335041828746</v>
      </c>
      <c r="I13" s="77">
        <v>35.494515981620893</v>
      </c>
      <c r="J13" s="75">
        <v>5922.0818980000004</v>
      </c>
      <c r="K13" s="77">
        <v>64.544379065258212</v>
      </c>
      <c r="L13" s="77">
        <v>1.2062197285084175</v>
      </c>
      <c r="M13" s="78">
        <v>34.249401206233365</v>
      </c>
      <c r="O13" s="139"/>
    </row>
    <row r="14" spans="1:15" ht="15.95" customHeight="1">
      <c r="A14" s="87" t="s">
        <v>14</v>
      </c>
      <c r="B14" s="75">
        <v>1896.6990920000001</v>
      </c>
      <c r="C14" s="77">
        <v>86.74728569162599</v>
      </c>
      <c r="D14" s="77">
        <v>8.9557958941083424E-5</v>
      </c>
      <c r="E14" s="78">
        <v>13.252624750415062</v>
      </c>
      <c r="F14" s="76">
        <v>1647.5991300000001</v>
      </c>
      <c r="G14" s="77">
        <v>87.334704407504603</v>
      </c>
      <c r="H14" s="77">
        <v>3.9232034474102017E-4</v>
      </c>
      <c r="I14" s="77">
        <v>12.664903272150656</v>
      </c>
      <c r="J14" s="75">
        <v>2087.0544190000001</v>
      </c>
      <c r="K14" s="77">
        <v>89.296007556455876</v>
      </c>
      <c r="L14" s="77">
        <v>0.17805092589566437</v>
      </c>
      <c r="M14" s="78">
        <v>10.525941517648475</v>
      </c>
      <c r="O14" s="139"/>
    </row>
    <row r="15" spans="1:15" ht="15.95" customHeight="1">
      <c r="A15" s="87" t="s">
        <v>15</v>
      </c>
      <c r="B15" s="75">
        <v>4676.2554559999999</v>
      </c>
      <c r="C15" s="77">
        <v>57.949444937492679</v>
      </c>
      <c r="D15" s="77">
        <v>2.8236197128974024E-3</v>
      </c>
      <c r="E15" s="78">
        <v>42.047731442794422</v>
      </c>
      <c r="F15" s="76">
        <v>3003.4573070000001</v>
      </c>
      <c r="G15" s="77">
        <v>73.148162256528593</v>
      </c>
      <c r="H15" s="77">
        <v>9.3065335316886832E-4</v>
      </c>
      <c r="I15" s="77">
        <v>26.850907090118231</v>
      </c>
      <c r="J15" s="75">
        <v>3181.1572769999998</v>
      </c>
      <c r="K15" s="77">
        <v>74.074644464160485</v>
      </c>
      <c r="L15" s="77">
        <v>8.7360911576271037E-3</v>
      </c>
      <c r="M15" s="78">
        <v>25.916619444681888</v>
      </c>
      <c r="O15" s="139"/>
    </row>
    <row r="16" spans="1:15" ht="15.95" customHeight="1">
      <c r="A16" s="87" t="s">
        <v>16</v>
      </c>
      <c r="B16" s="75">
        <v>2105.8072219999999</v>
      </c>
      <c r="C16" s="77">
        <v>88.150232805636904</v>
      </c>
      <c r="D16" s="77">
        <v>5.7343482069219668E-3</v>
      </c>
      <c r="E16" s="78">
        <v>11.844032846156182</v>
      </c>
      <c r="F16" s="76">
        <v>1944.1379320000001</v>
      </c>
      <c r="G16" s="77">
        <v>88.371489955107577</v>
      </c>
      <c r="H16" s="77">
        <v>7.5369035099918408E-2</v>
      </c>
      <c r="I16" s="77">
        <v>11.553141009792512</v>
      </c>
      <c r="J16" s="75">
        <v>2583.473571</v>
      </c>
      <c r="K16" s="77">
        <v>87.829475408911691</v>
      </c>
      <c r="L16" s="77">
        <v>7.0699387850798158E-4</v>
      </c>
      <c r="M16" s="78">
        <v>12.169817597209793</v>
      </c>
      <c r="O16" s="139"/>
    </row>
    <row r="17" spans="1:15" ht="15.95" customHeight="1">
      <c r="A17" s="87" t="s">
        <v>17</v>
      </c>
      <c r="B17" s="75">
        <v>374.38675160000003</v>
      </c>
      <c r="C17" s="77">
        <v>51.967191820904524</v>
      </c>
      <c r="D17" s="77">
        <v>1.7222106372587424E-2</v>
      </c>
      <c r="E17" s="78">
        <v>48.015586072722876</v>
      </c>
      <c r="F17" s="76">
        <v>398.42206980000003</v>
      </c>
      <c r="G17" s="77">
        <v>55.329620445786652</v>
      </c>
      <c r="H17" s="77">
        <v>6.5188248205347715E-3</v>
      </c>
      <c r="I17" s="77">
        <v>44.663860729392809</v>
      </c>
      <c r="J17" s="75">
        <v>478.03227889999999</v>
      </c>
      <c r="K17" s="77">
        <v>57.872335799974238</v>
      </c>
      <c r="L17" s="77">
        <v>1.1296308299459135E-5</v>
      </c>
      <c r="M17" s="78">
        <v>42.127652903717461</v>
      </c>
      <c r="O17" s="139"/>
    </row>
    <row r="18" spans="1:15" ht="15.95" customHeight="1">
      <c r="A18" s="87" t="s">
        <v>18</v>
      </c>
      <c r="B18" s="75">
        <v>1578.2337660000001</v>
      </c>
      <c r="C18" s="77">
        <v>79.91382239131589</v>
      </c>
      <c r="D18" s="77">
        <v>1.992455099458753E-3</v>
      </c>
      <c r="E18" s="78">
        <v>20.084185153584656</v>
      </c>
      <c r="F18" s="76">
        <v>1456.5321240000001</v>
      </c>
      <c r="G18" s="77">
        <v>79.128590395130033</v>
      </c>
      <c r="H18" s="77">
        <v>2.3931008473720866E-3</v>
      </c>
      <c r="I18" s="77">
        <v>20.869016504022607</v>
      </c>
      <c r="J18" s="75">
        <v>1924.0928369999999</v>
      </c>
      <c r="K18" s="77">
        <v>79.772149301015915</v>
      </c>
      <c r="L18" s="77">
        <v>2.2466170712357272E-3</v>
      </c>
      <c r="M18" s="78">
        <v>20.225604081912842</v>
      </c>
      <c r="O18" s="139"/>
    </row>
    <row r="19" spans="1:15" ht="15.95" customHeight="1">
      <c r="A19" s="87" t="s">
        <v>19</v>
      </c>
      <c r="B19" s="75">
        <v>921.38136950000001</v>
      </c>
      <c r="C19" s="77">
        <v>67.154667422824872</v>
      </c>
      <c r="D19" s="77">
        <v>2.8654285080267163E-3</v>
      </c>
      <c r="E19" s="78">
        <v>32.842467148667112</v>
      </c>
      <c r="F19" s="76">
        <v>810.22282600000005</v>
      </c>
      <c r="G19" s="77">
        <v>62.23400396416546</v>
      </c>
      <c r="H19" s="77">
        <v>3.3050552483014769E-4</v>
      </c>
      <c r="I19" s="77">
        <v>37.765665530309711</v>
      </c>
      <c r="J19" s="75">
        <v>1026.7151710000001</v>
      </c>
      <c r="K19" s="77">
        <v>62.604618829641446</v>
      </c>
      <c r="L19" s="77">
        <v>4.8611722748055511E-3</v>
      </c>
      <c r="M19" s="78">
        <v>37.390519998083761</v>
      </c>
      <c r="O19" s="139"/>
    </row>
    <row r="20" spans="1:15" ht="15.95" customHeight="1">
      <c r="A20" s="87" t="s">
        <v>20</v>
      </c>
      <c r="B20" s="75">
        <v>2687.2884079999999</v>
      </c>
      <c r="C20" s="77">
        <v>56.157190284555838</v>
      </c>
      <c r="D20" s="77">
        <v>1.1058370700781384</v>
      </c>
      <c r="E20" s="78">
        <v>42.736972645366023</v>
      </c>
      <c r="F20" s="76">
        <v>2475.300287</v>
      </c>
      <c r="G20" s="77">
        <v>54.750478899996736</v>
      </c>
      <c r="H20" s="77">
        <v>1.1649837390843718</v>
      </c>
      <c r="I20" s="77">
        <v>44.084537360918901</v>
      </c>
      <c r="J20" s="75">
        <v>2850.0481249999998</v>
      </c>
      <c r="K20" s="77">
        <v>54.493249359269782</v>
      </c>
      <c r="L20" s="77">
        <v>1.6805767642013185</v>
      </c>
      <c r="M20" s="78">
        <v>43.826173876528898</v>
      </c>
      <c r="O20" s="139"/>
    </row>
    <row r="21" spans="1:15" ht="15.95" customHeight="1">
      <c r="A21" s="87" t="s">
        <v>21</v>
      </c>
      <c r="B21" s="75">
        <v>649.2593091</v>
      </c>
      <c r="C21" s="77">
        <v>65.72144659604389</v>
      </c>
      <c r="D21" s="77">
        <v>0.3914730161548638</v>
      </c>
      <c r="E21" s="78">
        <v>33.887080387801248</v>
      </c>
      <c r="F21" s="76">
        <v>636.35503100000005</v>
      </c>
      <c r="G21" s="77">
        <v>66.67136577903004</v>
      </c>
      <c r="H21" s="77">
        <v>6.9143792155815016E-6</v>
      </c>
      <c r="I21" s="77">
        <v>33.328627306590754</v>
      </c>
      <c r="J21" s="75">
        <v>772.33305629999995</v>
      </c>
      <c r="K21" s="77">
        <v>68.554426159120524</v>
      </c>
      <c r="L21" s="77">
        <v>2.9197248280930939E-4</v>
      </c>
      <c r="M21" s="78">
        <v>31.445281868396673</v>
      </c>
      <c r="O21" s="139"/>
    </row>
    <row r="22" spans="1:15" ht="15.95" customHeight="1">
      <c r="A22" s="87" t="s">
        <v>22</v>
      </c>
      <c r="B22" s="75">
        <v>3550.2058350000002</v>
      </c>
      <c r="C22" s="77">
        <v>65.317195281683212</v>
      </c>
      <c r="D22" s="77">
        <v>4.5457581872952483E-3</v>
      </c>
      <c r="E22" s="78">
        <v>34.678258960129497</v>
      </c>
      <c r="F22" s="76">
        <v>3225.979061</v>
      </c>
      <c r="G22" s="77">
        <v>65.279828382545759</v>
      </c>
      <c r="H22" s="77">
        <v>2.6770307850923405E-3</v>
      </c>
      <c r="I22" s="77">
        <v>34.717494586669147</v>
      </c>
      <c r="J22" s="75">
        <v>3659.9555789999999</v>
      </c>
      <c r="K22" s="77">
        <v>63.726326086766861</v>
      </c>
      <c r="L22" s="77">
        <v>0.10371186147334671</v>
      </c>
      <c r="M22" s="78">
        <v>36.169962051759782</v>
      </c>
      <c r="O22" s="139"/>
    </row>
    <row r="23" spans="1:15" ht="15.95" customHeight="1">
      <c r="A23" s="87" t="s">
        <v>23</v>
      </c>
      <c r="B23" s="75">
        <v>1715.0006229999999</v>
      </c>
      <c r="C23" s="77">
        <v>8.0187631934205008</v>
      </c>
      <c r="D23" s="77">
        <v>1.3897371047292739E-3</v>
      </c>
      <c r="E23" s="78">
        <v>91.979847069474758</v>
      </c>
      <c r="F23" s="76">
        <v>1893.4395939999999</v>
      </c>
      <c r="G23" s="77">
        <v>6.2599364865316796</v>
      </c>
      <c r="H23" s="77">
        <v>9.1896250882134799E-6</v>
      </c>
      <c r="I23" s="77">
        <v>93.740054323843239</v>
      </c>
      <c r="J23" s="75">
        <v>2372.8992549999998</v>
      </c>
      <c r="K23" s="77">
        <v>5.9072112401359238</v>
      </c>
      <c r="L23" s="77">
        <v>1.1378485598226799E-6</v>
      </c>
      <c r="M23" s="78">
        <v>94.092787622015521</v>
      </c>
      <c r="O23" s="139"/>
    </row>
    <row r="24" spans="1:15" ht="15.95" customHeight="1">
      <c r="A24" s="87" t="s">
        <v>24</v>
      </c>
      <c r="B24" s="75">
        <v>2282.339563</v>
      </c>
      <c r="C24" s="77">
        <v>64.085071003096743</v>
      </c>
      <c r="D24" s="77">
        <v>2.467623636356114E-3</v>
      </c>
      <c r="E24" s="78">
        <v>35.912461373266922</v>
      </c>
      <c r="F24" s="76">
        <v>1621.2365729999999</v>
      </c>
      <c r="G24" s="77">
        <v>58.272505639993788</v>
      </c>
      <c r="H24" s="77">
        <v>9.5087911645117722E-4</v>
      </c>
      <c r="I24" s="77">
        <v>41.726543480889767</v>
      </c>
      <c r="J24" s="75">
        <v>2189.5726289999998</v>
      </c>
      <c r="K24" s="77">
        <v>47.836654570840622</v>
      </c>
      <c r="L24" s="77">
        <v>4.0332447940102534E-3</v>
      </c>
      <c r="M24" s="78">
        <v>52.159312184365369</v>
      </c>
      <c r="O24" s="139"/>
    </row>
    <row r="25" spans="1:15" ht="15.95" customHeight="1">
      <c r="A25" s="87" t="s">
        <v>25</v>
      </c>
      <c r="B25" s="75">
        <v>439.5721279</v>
      </c>
      <c r="C25" s="77">
        <v>24.312297581896843</v>
      </c>
      <c r="D25" s="77">
        <v>0.30293383605491098</v>
      </c>
      <c r="E25" s="78">
        <v>75.384768582048238</v>
      </c>
      <c r="F25" s="76">
        <v>395.06625220000001</v>
      </c>
      <c r="G25" s="77">
        <v>25.493924258128576</v>
      </c>
      <c r="H25" s="77">
        <v>3.2880744542106832E-3</v>
      </c>
      <c r="I25" s="77">
        <v>74.502787667417209</v>
      </c>
      <c r="J25" s="75">
        <v>519.31611220000002</v>
      </c>
      <c r="K25" s="77">
        <v>22.305704310280834</v>
      </c>
      <c r="L25" s="77">
        <v>5.3293169900862827</v>
      </c>
      <c r="M25" s="78">
        <v>72.364978699632886</v>
      </c>
      <c r="O25" s="139"/>
    </row>
    <row r="26" spans="1:15" ht="15.95" customHeight="1">
      <c r="A26" s="87" t="s">
        <v>26</v>
      </c>
      <c r="B26" s="75">
        <v>3818.1657409999998</v>
      </c>
      <c r="C26" s="77">
        <v>82.012299769622587</v>
      </c>
      <c r="D26" s="77">
        <v>4.9655789526584587E-2</v>
      </c>
      <c r="E26" s="78">
        <v>17.938044440850827</v>
      </c>
      <c r="F26" s="76">
        <v>3445.5008459999999</v>
      </c>
      <c r="G26" s="77">
        <v>79.512702985164808</v>
      </c>
      <c r="H26" s="77">
        <v>4.6742715357871389E-2</v>
      </c>
      <c r="I26" s="77">
        <v>20.440554299477334</v>
      </c>
      <c r="J26" s="75">
        <v>4241.508202</v>
      </c>
      <c r="K26" s="77">
        <v>81.353005722940637</v>
      </c>
      <c r="L26" s="77">
        <v>5.5116074792270604E-2</v>
      </c>
      <c r="M26" s="78">
        <v>18.591878202267104</v>
      </c>
      <c r="O26" s="139"/>
    </row>
    <row r="27" spans="1:15" ht="15.95" customHeight="1">
      <c r="A27" s="87" t="s">
        <v>27</v>
      </c>
      <c r="B27" s="75">
        <v>104.3812982</v>
      </c>
      <c r="C27" s="77">
        <v>69.333862912235745</v>
      </c>
      <c r="D27" s="77">
        <v>0.19779501075413908</v>
      </c>
      <c r="E27" s="78">
        <v>30.468342077010114</v>
      </c>
      <c r="F27" s="76">
        <v>85.272855829999997</v>
      </c>
      <c r="G27" s="77">
        <v>64.956735986526041</v>
      </c>
      <c r="H27" s="77">
        <v>0.27324756246834309</v>
      </c>
      <c r="I27" s="77">
        <v>34.770016451005624</v>
      </c>
      <c r="J27" s="75">
        <v>111.2737767</v>
      </c>
      <c r="K27" s="77">
        <v>60.70956491320937</v>
      </c>
      <c r="L27" s="77">
        <v>1.4640619276377298</v>
      </c>
      <c r="M27" s="78">
        <v>37.826373159152901</v>
      </c>
      <c r="O27" s="139"/>
    </row>
    <row r="28" spans="1:15" ht="15.95" customHeight="1">
      <c r="A28" s="87" t="s">
        <v>28</v>
      </c>
      <c r="B28" s="75">
        <v>806.36302269998851</v>
      </c>
      <c r="C28" s="77">
        <v>11.297775757156165</v>
      </c>
      <c r="D28" s="77">
        <v>1.4350300921811816E-3</v>
      </c>
      <c r="E28" s="78">
        <v>88.700789212751658</v>
      </c>
      <c r="F28" s="76">
        <v>769.81684317000327</v>
      </c>
      <c r="G28" s="77">
        <v>1.6260814830083286</v>
      </c>
      <c r="H28" s="77">
        <v>2.1188693184534216E-2</v>
      </c>
      <c r="I28" s="77">
        <v>98.352729823807138</v>
      </c>
      <c r="J28" s="75">
        <v>908.40621989998908</v>
      </c>
      <c r="K28" s="77">
        <v>1.1299583458755063</v>
      </c>
      <c r="L28" s="77">
        <v>2.7558902764323153E-2</v>
      </c>
      <c r="M28" s="78">
        <v>98.842482751360166</v>
      </c>
      <c r="O28" s="139"/>
    </row>
    <row r="29" spans="1:15" ht="21.95" customHeight="1" thickBot="1">
      <c r="A29" s="86" t="s">
        <v>29</v>
      </c>
      <c r="B29" s="80">
        <v>65053.896701999998</v>
      </c>
      <c r="C29" s="82">
        <v>57.124169637839032</v>
      </c>
      <c r="D29" s="82">
        <v>0.61069559003505391</v>
      </c>
      <c r="E29" s="83">
        <v>42.265134772125911</v>
      </c>
      <c r="F29" s="81">
        <v>57439.961439999999</v>
      </c>
      <c r="G29" s="82">
        <v>55.95282133341297</v>
      </c>
      <c r="H29" s="82">
        <v>1.0916481340797302</v>
      </c>
      <c r="I29" s="82">
        <v>42.955530532507339</v>
      </c>
      <c r="J29" s="80">
        <v>68860.508589999998</v>
      </c>
      <c r="K29" s="82">
        <v>55.901730116335621</v>
      </c>
      <c r="L29" s="82">
        <v>1.8512618978057886</v>
      </c>
      <c r="M29" s="83">
        <v>42.247007985858573</v>
      </c>
      <c r="O29" s="139"/>
    </row>
  </sheetData>
  <mergeCells count="3">
    <mergeCell ref="C5:E5"/>
    <mergeCell ref="G5:I5"/>
    <mergeCell ref="K5:M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A3" sqref="A3"/>
    </sheetView>
  </sheetViews>
  <sheetFormatPr defaultRowHeight="12.75"/>
  <cols>
    <col min="1" max="1" width="32.7109375" style="32" customWidth="1"/>
    <col min="2" max="2" width="7.28515625" style="32" customWidth="1"/>
    <col min="3" max="3" width="10.7109375" style="32" customWidth="1"/>
    <col min="4" max="4" width="8.140625" style="32" customWidth="1"/>
    <col min="5" max="5" width="10.7109375" style="32" customWidth="1"/>
    <col min="6" max="6" width="7.28515625" style="32" customWidth="1"/>
    <col min="7" max="7" width="10.7109375" style="32" customWidth="1"/>
    <col min="8" max="8" width="8.28515625" style="32" customWidth="1"/>
    <col min="9" max="9" width="10.7109375" style="32" customWidth="1"/>
    <col min="10" max="10" width="7.28515625" style="32" customWidth="1"/>
    <col min="11" max="11" width="10.7109375" style="32" customWidth="1"/>
    <col min="12" max="12" width="8.28515625" style="32" customWidth="1"/>
    <col min="13" max="13" width="10.7109375" style="32" customWidth="1"/>
    <col min="14" max="256" width="9.140625" style="32"/>
    <col min="257" max="257" width="32.7109375" style="32" customWidth="1"/>
    <col min="258" max="258" width="7.28515625" style="32" customWidth="1"/>
    <col min="259" max="259" width="10.7109375" style="32" customWidth="1"/>
    <col min="260" max="260" width="8.28515625" style="32" customWidth="1"/>
    <col min="261" max="261" width="10.7109375" style="32" customWidth="1"/>
    <col min="262" max="262" width="7.28515625" style="32" customWidth="1"/>
    <col min="263" max="263" width="10.7109375" style="32" customWidth="1"/>
    <col min="264" max="264" width="8.28515625" style="32" customWidth="1"/>
    <col min="265" max="265" width="10.7109375" style="32" customWidth="1"/>
    <col min="266" max="266" width="7.28515625" style="32" customWidth="1"/>
    <col min="267" max="267" width="10.7109375" style="32" customWidth="1"/>
    <col min="268" max="268" width="8.28515625" style="32" customWidth="1"/>
    <col min="269" max="269" width="10.7109375" style="32" customWidth="1"/>
    <col min="270" max="512" width="9.140625" style="32"/>
    <col min="513" max="513" width="32.7109375" style="32" customWidth="1"/>
    <col min="514" max="514" width="7.28515625" style="32" customWidth="1"/>
    <col min="515" max="515" width="10.7109375" style="32" customWidth="1"/>
    <col min="516" max="516" width="8.28515625" style="32" customWidth="1"/>
    <col min="517" max="517" width="10.7109375" style="32" customWidth="1"/>
    <col min="518" max="518" width="7.28515625" style="32" customWidth="1"/>
    <col min="519" max="519" width="10.7109375" style="32" customWidth="1"/>
    <col min="520" max="520" width="8.28515625" style="32" customWidth="1"/>
    <col min="521" max="521" width="10.7109375" style="32" customWidth="1"/>
    <col min="522" max="522" width="7.28515625" style="32" customWidth="1"/>
    <col min="523" max="523" width="10.7109375" style="32" customWidth="1"/>
    <col min="524" max="524" width="8.28515625" style="32" customWidth="1"/>
    <col min="525" max="525" width="10.7109375" style="32" customWidth="1"/>
    <col min="526" max="768" width="9.140625" style="32"/>
    <col min="769" max="769" width="32.7109375" style="32" customWidth="1"/>
    <col min="770" max="770" width="7.28515625" style="32" customWidth="1"/>
    <col min="771" max="771" width="10.7109375" style="32" customWidth="1"/>
    <col min="772" max="772" width="8.28515625" style="32" customWidth="1"/>
    <col min="773" max="773" width="10.7109375" style="32" customWidth="1"/>
    <col min="774" max="774" width="7.28515625" style="32" customWidth="1"/>
    <col min="775" max="775" width="10.7109375" style="32" customWidth="1"/>
    <col min="776" max="776" width="8.28515625" style="32" customWidth="1"/>
    <col min="777" max="777" width="10.7109375" style="32" customWidth="1"/>
    <col min="778" max="778" width="7.28515625" style="32" customWidth="1"/>
    <col min="779" max="779" width="10.7109375" style="32" customWidth="1"/>
    <col min="780" max="780" width="8.28515625" style="32" customWidth="1"/>
    <col min="781" max="781" width="10.7109375" style="32" customWidth="1"/>
    <col min="782" max="1024" width="9.140625" style="32"/>
    <col min="1025" max="1025" width="32.7109375" style="32" customWidth="1"/>
    <col min="1026" max="1026" width="7.28515625" style="32" customWidth="1"/>
    <col min="1027" max="1027" width="10.7109375" style="32" customWidth="1"/>
    <col min="1028" max="1028" width="8.28515625" style="32" customWidth="1"/>
    <col min="1029" max="1029" width="10.7109375" style="32" customWidth="1"/>
    <col min="1030" max="1030" width="7.28515625" style="32" customWidth="1"/>
    <col min="1031" max="1031" width="10.7109375" style="32" customWidth="1"/>
    <col min="1032" max="1032" width="8.28515625" style="32" customWidth="1"/>
    <col min="1033" max="1033" width="10.7109375" style="32" customWidth="1"/>
    <col min="1034" max="1034" width="7.28515625" style="32" customWidth="1"/>
    <col min="1035" max="1035" width="10.7109375" style="32" customWidth="1"/>
    <col min="1036" max="1036" width="8.28515625" style="32" customWidth="1"/>
    <col min="1037" max="1037" width="10.7109375" style="32" customWidth="1"/>
    <col min="1038" max="1280" width="9.140625" style="32"/>
    <col min="1281" max="1281" width="32.7109375" style="32" customWidth="1"/>
    <col min="1282" max="1282" width="7.28515625" style="32" customWidth="1"/>
    <col min="1283" max="1283" width="10.7109375" style="32" customWidth="1"/>
    <col min="1284" max="1284" width="8.28515625" style="32" customWidth="1"/>
    <col min="1285" max="1285" width="10.7109375" style="32" customWidth="1"/>
    <col min="1286" max="1286" width="7.28515625" style="32" customWidth="1"/>
    <col min="1287" max="1287" width="10.7109375" style="32" customWidth="1"/>
    <col min="1288" max="1288" width="8.28515625" style="32" customWidth="1"/>
    <col min="1289" max="1289" width="10.7109375" style="32" customWidth="1"/>
    <col min="1290" max="1290" width="7.28515625" style="32" customWidth="1"/>
    <col min="1291" max="1291" width="10.7109375" style="32" customWidth="1"/>
    <col min="1292" max="1292" width="8.28515625" style="32" customWidth="1"/>
    <col min="1293" max="1293" width="10.7109375" style="32" customWidth="1"/>
    <col min="1294" max="1536" width="9.140625" style="32"/>
    <col min="1537" max="1537" width="32.7109375" style="32" customWidth="1"/>
    <col min="1538" max="1538" width="7.28515625" style="32" customWidth="1"/>
    <col min="1539" max="1539" width="10.7109375" style="32" customWidth="1"/>
    <col min="1540" max="1540" width="8.28515625" style="32" customWidth="1"/>
    <col min="1541" max="1541" width="10.7109375" style="32" customWidth="1"/>
    <col min="1542" max="1542" width="7.28515625" style="32" customWidth="1"/>
    <col min="1543" max="1543" width="10.7109375" style="32" customWidth="1"/>
    <col min="1544" max="1544" width="8.28515625" style="32" customWidth="1"/>
    <col min="1545" max="1545" width="10.7109375" style="32" customWidth="1"/>
    <col min="1546" max="1546" width="7.28515625" style="32" customWidth="1"/>
    <col min="1547" max="1547" width="10.7109375" style="32" customWidth="1"/>
    <col min="1548" max="1548" width="8.28515625" style="32" customWidth="1"/>
    <col min="1549" max="1549" width="10.7109375" style="32" customWidth="1"/>
    <col min="1550" max="1792" width="9.140625" style="32"/>
    <col min="1793" max="1793" width="32.7109375" style="32" customWidth="1"/>
    <col min="1794" max="1794" width="7.28515625" style="32" customWidth="1"/>
    <col min="1795" max="1795" width="10.7109375" style="32" customWidth="1"/>
    <col min="1796" max="1796" width="8.28515625" style="32" customWidth="1"/>
    <col min="1797" max="1797" width="10.7109375" style="32" customWidth="1"/>
    <col min="1798" max="1798" width="7.28515625" style="32" customWidth="1"/>
    <col min="1799" max="1799" width="10.7109375" style="32" customWidth="1"/>
    <col min="1800" max="1800" width="8.28515625" style="32" customWidth="1"/>
    <col min="1801" max="1801" width="10.7109375" style="32" customWidth="1"/>
    <col min="1802" max="1802" width="7.28515625" style="32" customWidth="1"/>
    <col min="1803" max="1803" width="10.7109375" style="32" customWidth="1"/>
    <col min="1804" max="1804" width="8.28515625" style="32" customWidth="1"/>
    <col min="1805" max="1805" width="10.7109375" style="32" customWidth="1"/>
    <col min="1806" max="2048" width="9.140625" style="32"/>
    <col min="2049" max="2049" width="32.7109375" style="32" customWidth="1"/>
    <col min="2050" max="2050" width="7.28515625" style="32" customWidth="1"/>
    <col min="2051" max="2051" width="10.7109375" style="32" customWidth="1"/>
    <col min="2052" max="2052" width="8.28515625" style="32" customWidth="1"/>
    <col min="2053" max="2053" width="10.7109375" style="32" customWidth="1"/>
    <col min="2054" max="2054" width="7.28515625" style="32" customWidth="1"/>
    <col min="2055" max="2055" width="10.7109375" style="32" customWidth="1"/>
    <col min="2056" max="2056" width="8.28515625" style="32" customWidth="1"/>
    <col min="2057" max="2057" width="10.7109375" style="32" customWidth="1"/>
    <col min="2058" max="2058" width="7.28515625" style="32" customWidth="1"/>
    <col min="2059" max="2059" width="10.7109375" style="32" customWidth="1"/>
    <col min="2060" max="2060" width="8.28515625" style="32" customWidth="1"/>
    <col min="2061" max="2061" width="10.7109375" style="32" customWidth="1"/>
    <col min="2062" max="2304" width="9.140625" style="32"/>
    <col min="2305" max="2305" width="32.7109375" style="32" customWidth="1"/>
    <col min="2306" max="2306" width="7.28515625" style="32" customWidth="1"/>
    <col min="2307" max="2307" width="10.7109375" style="32" customWidth="1"/>
    <col min="2308" max="2308" width="8.28515625" style="32" customWidth="1"/>
    <col min="2309" max="2309" width="10.7109375" style="32" customWidth="1"/>
    <col min="2310" max="2310" width="7.28515625" style="32" customWidth="1"/>
    <col min="2311" max="2311" width="10.7109375" style="32" customWidth="1"/>
    <col min="2312" max="2312" width="8.28515625" style="32" customWidth="1"/>
    <col min="2313" max="2313" width="10.7109375" style="32" customWidth="1"/>
    <col min="2314" max="2314" width="7.28515625" style="32" customWidth="1"/>
    <col min="2315" max="2315" width="10.7109375" style="32" customWidth="1"/>
    <col min="2316" max="2316" width="8.28515625" style="32" customWidth="1"/>
    <col min="2317" max="2317" width="10.7109375" style="32" customWidth="1"/>
    <col min="2318" max="2560" width="9.140625" style="32"/>
    <col min="2561" max="2561" width="32.7109375" style="32" customWidth="1"/>
    <col min="2562" max="2562" width="7.28515625" style="32" customWidth="1"/>
    <col min="2563" max="2563" width="10.7109375" style="32" customWidth="1"/>
    <col min="2564" max="2564" width="8.28515625" style="32" customWidth="1"/>
    <col min="2565" max="2565" width="10.7109375" style="32" customWidth="1"/>
    <col min="2566" max="2566" width="7.28515625" style="32" customWidth="1"/>
    <col min="2567" max="2567" width="10.7109375" style="32" customWidth="1"/>
    <col min="2568" max="2568" width="8.28515625" style="32" customWidth="1"/>
    <col min="2569" max="2569" width="10.7109375" style="32" customWidth="1"/>
    <col min="2570" max="2570" width="7.28515625" style="32" customWidth="1"/>
    <col min="2571" max="2571" width="10.7109375" style="32" customWidth="1"/>
    <col min="2572" max="2572" width="8.28515625" style="32" customWidth="1"/>
    <col min="2573" max="2573" width="10.7109375" style="32" customWidth="1"/>
    <col min="2574" max="2816" width="9.140625" style="32"/>
    <col min="2817" max="2817" width="32.7109375" style="32" customWidth="1"/>
    <col min="2818" max="2818" width="7.28515625" style="32" customWidth="1"/>
    <col min="2819" max="2819" width="10.7109375" style="32" customWidth="1"/>
    <col min="2820" max="2820" width="8.28515625" style="32" customWidth="1"/>
    <col min="2821" max="2821" width="10.7109375" style="32" customWidth="1"/>
    <col min="2822" max="2822" width="7.28515625" style="32" customWidth="1"/>
    <col min="2823" max="2823" width="10.7109375" style="32" customWidth="1"/>
    <col min="2824" max="2824" width="8.28515625" style="32" customWidth="1"/>
    <col min="2825" max="2825" width="10.7109375" style="32" customWidth="1"/>
    <col min="2826" max="2826" width="7.28515625" style="32" customWidth="1"/>
    <col min="2827" max="2827" width="10.7109375" style="32" customWidth="1"/>
    <col min="2828" max="2828" width="8.28515625" style="32" customWidth="1"/>
    <col min="2829" max="2829" width="10.7109375" style="32" customWidth="1"/>
    <col min="2830" max="3072" width="9.140625" style="32"/>
    <col min="3073" max="3073" width="32.7109375" style="32" customWidth="1"/>
    <col min="3074" max="3074" width="7.28515625" style="32" customWidth="1"/>
    <col min="3075" max="3075" width="10.7109375" style="32" customWidth="1"/>
    <col min="3076" max="3076" width="8.28515625" style="32" customWidth="1"/>
    <col min="3077" max="3077" width="10.7109375" style="32" customWidth="1"/>
    <col min="3078" max="3078" width="7.28515625" style="32" customWidth="1"/>
    <col min="3079" max="3079" width="10.7109375" style="32" customWidth="1"/>
    <col min="3080" max="3080" width="8.28515625" style="32" customWidth="1"/>
    <col min="3081" max="3081" width="10.7109375" style="32" customWidth="1"/>
    <col min="3082" max="3082" width="7.28515625" style="32" customWidth="1"/>
    <col min="3083" max="3083" width="10.7109375" style="32" customWidth="1"/>
    <col min="3084" max="3084" width="8.28515625" style="32" customWidth="1"/>
    <col min="3085" max="3085" width="10.7109375" style="32" customWidth="1"/>
    <col min="3086" max="3328" width="9.140625" style="32"/>
    <col min="3329" max="3329" width="32.7109375" style="32" customWidth="1"/>
    <col min="3330" max="3330" width="7.28515625" style="32" customWidth="1"/>
    <col min="3331" max="3331" width="10.7109375" style="32" customWidth="1"/>
    <col min="3332" max="3332" width="8.28515625" style="32" customWidth="1"/>
    <col min="3333" max="3333" width="10.7109375" style="32" customWidth="1"/>
    <col min="3334" max="3334" width="7.28515625" style="32" customWidth="1"/>
    <col min="3335" max="3335" width="10.7109375" style="32" customWidth="1"/>
    <col min="3336" max="3336" width="8.28515625" style="32" customWidth="1"/>
    <col min="3337" max="3337" width="10.7109375" style="32" customWidth="1"/>
    <col min="3338" max="3338" width="7.28515625" style="32" customWidth="1"/>
    <col min="3339" max="3339" width="10.7109375" style="32" customWidth="1"/>
    <col min="3340" max="3340" width="8.28515625" style="32" customWidth="1"/>
    <col min="3341" max="3341" width="10.7109375" style="32" customWidth="1"/>
    <col min="3342" max="3584" width="9.140625" style="32"/>
    <col min="3585" max="3585" width="32.7109375" style="32" customWidth="1"/>
    <col min="3586" max="3586" width="7.28515625" style="32" customWidth="1"/>
    <col min="3587" max="3587" width="10.7109375" style="32" customWidth="1"/>
    <col min="3588" max="3588" width="8.28515625" style="32" customWidth="1"/>
    <col min="3589" max="3589" width="10.7109375" style="32" customWidth="1"/>
    <col min="3590" max="3590" width="7.28515625" style="32" customWidth="1"/>
    <col min="3591" max="3591" width="10.7109375" style="32" customWidth="1"/>
    <col min="3592" max="3592" width="8.28515625" style="32" customWidth="1"/>
    <col min="3593" max="3593" width="10.7109375" style="32" customWidth="1"/>
    <col min="3594" max="3594" width="7.28515625" style="32" customWidth="1"/>
    <col min="3595" max="3595" width="10.7109375" style="32" customWidth="1"/>
    <col min="3596" max="3596" width="8.28515625" style="32" customWidth="1"/>
    <col min="3597" max="3597" width="10.7109375" style="32" customWidth="1"/>
    <col min="3598" max="3840" width="9.140625" style="32"/>
    <col min="3841" max="3841" width="32.7109375" style="32" customWidth="1"/>
    <col min="3842" max="3842" width="7.28515625" style="32" customWidth="1"/>
    <col min="3843" max="3843" width="10.7109375" style="32" customWidth="1"/>
    <col min="3844" max="3844" width="8.28515625" style="32" customWidth="1"/>
    <col min="3845" max="3845" width="10.7109375" style="32" customWidth="1"/>
    <col min="3846" max="3846" width="7.28515625" style="32" customWidth="1"/>
    <col min="3847" max="3847" width="10.7109375" style="32" customWidth="1"/>
    <col min="3848" max="3848" width="8.28515625" style="32" customWidth="1"/>
    <col min="3849" max="3849" width="10.7109375" style="32" customWidth="1"/>
    <col min="3850" max="3850" width="7.28515625" style="32" customWidth="1"/>
    <col min="3851" max="3851" width="10.7109375" style="32" customWidth="1"/>
    <col min="3852" max="3852" width="8.28515625" style="32" customWidth="1"/>
    <col min="3853" max="3853" width="10.7109375" style="32" customWidth="1"/>
    <col min="3854" max="4096" width="9.140625" style="32"/>
    <col min="4097" max="4097" width="32.7109375" style="32" customWidth="1"/>
    <col min="4098" max="4098" width="7.28515625" style="32" customWidth="1"/>
    <col min="4099" max="4099" width="10.7109375" style="32" customWidth="1"/>
    <col min="4100" max="4100" width="8.28515625" style="32" customWidth="1"/>
    <col min="4101" max="4101" width="10.7109375" style="32" customWidth="1"/>
    <col min="4102" max="4102" width="7.28515625" style="32" customWidth="1"/>
    <col min="4103" max="4103" width="10.7109375" style="32" customWidth="1"/>
    <col min="4104" max="4104" width="8.28515625" style="32" customWidth="1"/>
    <col min="4105" max="4105" width="10.7109375" style="32" customWidth="1"/>
    <col min="4106" max="4106" width="7.28515625" style="32" customWidth="1"/>
    <col min="4107" max="4107" width="10.7109375" style="32" customWidth="1"/>
    <col min="4108" max="4108" width="8.28515625" style="32" customWidth="1"/>
    <col min="4109" max="4109" width="10.7109375" style="32" customWidth="1"/>
    <col min="4110" max="4352" width="9.140625" style="32"/>
    <col min="4353" max="4353" width="32.7109375" style="32" customWidth="1"/>
    <col min="4354" max="4354" width="7.28515625" style="32" customWidth="1"/>
    <col min="4355" max="4355" width="10.7109375" style="32" customWidth="1"/>
    <col min="4356" max="4356" width="8.28515625" style="32" customWidth="1"/>
    <col min="4357" max="4357" width="10.7109375" style="32" customWidth="1"/>
    <col min="4358" max="4358" width="7.28515625" style="32" customWidth="1"/>
    <col min="4359" max="4359" width="10.7109375" style="32" customWidth="1"/>
    <col min="4360" max="4360" width="8.28515625" style="32" customWidth="1"/>
    <col min="4361" max="4361" width="10.7109375" style="32" customWidth="1"/>
    <col min="4362" max="4362" width="7.28515625" style="32" customWidth="1"/>
    <col min="4363" max="4363" width="10.7109375" style="32" customWidth="1"/>
    <col min="4364" max="4364" width="8.28515625" style="32" customWidth="1"/>
    <col min="4365" max="4365" width="10.7109375" style="32" customWidth="1"/>
    <col min="4366" max="4608" width="9.140625" style="32"/>
    <col min="4609" max="4609" width="32.7109375" style="32" customWidth="1"/>
    <col min="4610" max="4610" width="7.28515625" style="32" customWidth="1"/>
    <col min="4611" max="4611" width="10.7109375" style="32" customWidth="1"/>
    <col min="4612" max="4612" width="8.28515625" style="32" customWidth="1"/>
    <col min="4613" max="4613" width="10.7109375" style="32" customWidth="1"/>
    <col min="4614" max="4614" width="7.28515625" style="32" customWidth="1"/>
    <col min="4615" max="4615" width="10.7109375" style="32" customWidth="1"/>
    <col min="4616" max="4616" width="8.28515625" style="32" customWidth="1"/>
    <col min="4617" max="4617" width="10.7109375" style="32" customWidth="1"/>
    <col min="4618" max="4618" width="7.28515625" style="32" customWidth="1"/>
    <col min="4619" max="4619" width="10.7109375" style="32" customWidth="1"/>
    <col min="4620" max="4620" width="8.28515625" style="32" customWidth="1"/>
    <col min="4621" max="4621" width="10.7109375" style="32" customWidth="1"/>
    <col min="4622" max="4864" width="9.140625" style="32"/>
    <col min="4865" max="4865" width="32.7109375" style="32" customWidth="1"/>
    <col min="4866" max="4866" width="7.28515625" style="32" customWidth="1"/>
    <col min="4867" max="4867" width="10.7109375" style="32" customWidth="1"/>
    <col min="4868" max="4868" width="8.28515625" style="32" customWidth="1"/>
    <col min="4869" max="4869" width="10.7109375" style="32" customWidth="1"/>
    <col min="4870" max="4870" width="7.28515625" style="32" customWidth="1"/>
    <col min="4871" max="4871" width="10.7109375" style="32" customWidth="1"/>
    <col min="4872" max="4872" width="8.28515625" style="32" customWidth="1"/>
    <col min="4873" max="4873" width="10.7109375" style="32" customWidth="1"/>
    <col min="4874" max="4874" width="7.28515625" style="32" customWidth="1"/>
    <col min="4875" max="4875" width="10.7109375" style="32" customWidth="1"/>
    <col min="4876" max="4876" width="8.28515625" style="32" customWidth="1"/>
    <col min="4877" max="4877" width="10.7109375" style="32" customWidth="1"/>
    <col min="4878" max="5120" width="9.140625" style="32"/>
    <col min="5121" max="5121" width="32.7109375" style="32" customWidth="1"/>
    <col min="5122" max="5122" width="7.28515625" style="32" customWidth="1"/>
    <col min="5123" max="5123" width="10.7109375" style="32" customWidth="1"/>
    <col min="5124" max="5124" width="8.28515625" style="32" customWidth="1"/>
    <col min="5125" max="5125" width="10.7109375" style="32" customWidth="1"/>
    <col min="5126" max="5126" width="7.28515625" style="32" customWidth="1"/>
    <col min="5127" max="5127" width="10.7109375" style="32" customWidth="1"/>
    <col min="5128" max="5128" width="8.28515625" style="32" customWidth="1"/>
    <col min="5129" max="5129" width="10.7109375" style="32" customWidth="1"/>
    <col min="5130" max="5130" width="7.28515625" style="32" customWidth="1"/>
    <col min="5131" max="5131" width="10.7109375" style="32" customWidth="1"/>
    <col min="5132" max="5132" width="8.28515625" style="32" customWidth="1"/>
    <col min="5133" max="5133" width="10.7109375" style="32" customWidth="1"/>
    <col min="5134" max="5376" width="9.140625" style="32"/>
    <col min="5377" max="5377" width="32.7109375" style="32" customWidth="1"/>
    <col min="5378" max="5378" width="7.28515625" style="32" customWidth="1"/>
    <col min="5379" max="5379" width="10.7109375" style="32" customWidth="1"/>
    <col min="5380" max="5380" width="8.28515625" style="32" customWidth="1"/>
    <col min="5381" max="5381" width="10.7109375" style="32" customWidth="1"/>
    <col min="5382" max="5382" width="7.28515625" style="32" customWidth="1"/>
    <col min="5383" max="5383" width="10.7109375" style="32" customWidth="1"/>
    <col min="5384" max="5384" width="8.28515625" style="32" customWidth="1"/>
    <col min="5385" max="5385" width="10.7109375" style="32" customWidth="1"/>
    <col min="5386" max="5386" width="7.28515625" style="32" customWidth="1"/>
    <col min="5387" max="5387" width="10.7109375" style="32" customWidth="1"/>
    <col min="5388" max="5388" width="8.28515625" style="32" customWidth="1"/>
    <col min="5389" max="5389" width="10.7109375" style="32" customWidth="1"/>
    <col min="5390" max="5632" width="9.140625" style="32"/>
    <col min="5633" max="5633" width="32.7109375" style="32" customWidth="1"/>
    <col min="5634" max="5634" width="7.28515625" style="32" customWidth="1"/>
    <col min="5635" max="5635" width="10.7109375" style="32" customWidth="1"/>
    <col min="5636" max="5636" width="8.28515625" style="32" customWidth="1"/>
    <col min="5637" max="5637" width="10.7109375" style="32" customWidth="1"/>
    <col min="5638" max="5638" width="7.28515625" style="32" customWidth="1"/>
    <col min="5639" max="5639" width="10.7109375" style="32" customWidth="1"/>
    <col min="5640" max="5640" width="8.28515625" style="32" customWidth="1"/>
    <col min="5641" max="5641" width="10.7109375" style="32" customWidth="1"/>
    <col min="5642" max="5642" width="7.28515625" style="32" customWidth="1"/>
    <col min="5643" max="5643" width="10.7109375" style="32" customWidth="1"/>
    <col min="5644" max="5644" width="8.28515625" style="32" customWidth="1"/>
    <col min="5645" max="5645" width="10.7109375" style="32" customWidth="1"/>
    <col min="5646" max="5888" width="9.140625" style="32"/>
    <col min="5889" max="5889" width="32.7109375" style="32" customWidth="1"/>
    <col min="5890" max="5890" width="7.28515625" style="32" customWidth="1"/>
    <col min="5891" max="5891" width="10.7109375" style="32" customWidth="1"/>
    <col min="5892" max="5892" width="8.28515625" style="32" customWidth="1"/>
    <col min="5893" max="5893" width="10.7109375" style="32" customWidth="1"/>
    <col min="5894" max="5894" width="7.28515625" style="32" customWidth="1"/>
    <col min="5895" max="5895" width="10.7109375" style="32" customWidth="1"/>
    <col min="5896" max="5896" width="8.28515625" style="32" customWidth="1"/>
    <col min="5897" max="5897" width="10.7109375" style="32" customWidth="1"/>
    <col min="5898" max="5898" width="7.28515625" style="32" customWidth="1"/>
    <col min="5899" max="5899" width="10.7109375" style="32" customWidth="1"/>
    <col min="5900" max="5900" width="8.28515625" style="32" customWidth="1"/>
    <col min="5901" max="5901" width="10.7109375" style="32" customWidth="1"/>
    <col min="5902" max="6144" width="9.140625" style="32"/>
    <col min="6145" max="6145" width="32.7109375" style="32" customWidth="1"/>
    <col min="6146" max="6146" width="7.28515625" style="32" customWidth="1"/>
    <col min="6147" max="6147" width="10.7109375" style="32" customWidth="1"/>
    <col min="6148" max="6148" width="8.28515625" style="32" customWidth="1"/>
    <col min="6149" max="6149" width="10.7109375" style="32" customWidth="1"/>
    <col min="6150" max="6150" width="7.28515625" style="32" customWidth="1"/>
    <col min="6151" max="6151" width="10.7109375" style="32" customWidth="1"/>
    <col min="6152" max="6152" width="8.28515625" style="32" customWidth="1"/>
    <col min="6153" max="6153" width="10.7109375" style="32" customWidth="1"/>
    <col min="6154" max="6154" width="7.28515625" style="32" customWidth="1"/>
    <col min="6155" max="6155" width="10.7109375" style="32" customWidth="1"/>
    <col min="6156" max="6156" width="8.28515625" style="32" customWidth="1"/>
    <col min="6157" max="6157" width="10.7109375" style="32" customWidth="1"/>
    <col min="6158" max="6400" width="9.140625" style="32"/>
    <col min="6401" max="6401" width="32.7109375" style="32" customWidth="1"/>
    <col min="6402" max="6402" width="7.28515625" style="32" customWidth="1"/>
    <col min="6403" max="6403" width="10.7109375" style="32" customWidth="1"/>
    <col min="6404" max="6404" width="8.28515625" style="32" customWidth="1"/>
    <col min="6405" max="6405" width="10.7109375" style="32" customWidth="1"/>
    <col min="6406" max="6406" width="7.28515625" style="32" customWidth="1"/>
    <col min="6407" max="6407" width="10.7109375" style="32" customWidth="1"/>
    <col min="6408" max="6408" width="8.28515625" style="32" customWidth="1"/>
    <col min="6409" max="6409" width="10.7109375" style="32" customWidth="1"/>
    <col min="6410" max="6410" width="7.28515625" style="32" customWidth="1"/>
    <col min="6411" max="6411" width="10.7109375" style="32" customWidth="1"/>
    <col min="6412" max="6412" width="8.28515625" style="32" customWidth="1"/>
    <col min="6413" max="6413" width="10.7109375" style="32" customWidth="1"/>
    <col min="6414" max="6656" width="9.140625" style="32"/>
    <col min="6657" max="6657" width="32.7109375" style="32" customWidth="1"/>
    <col min="6658" max="6658" width="7.28515625" style="32" customWidth="1"/>
    <col min="6659" max="6659" width="10.7109375" style="32" customWidth="1"/>
    <col min="6660" max="6660" width="8.28515625" style="32" customWidth="1"/>
    <col min="6661" max="6661" width="10.7109375" style="32" customWidth="1"/>
    <col min="6662" max="6662" width="7.28515625" style="32" customWidth="1"/>
    <col min="6663" max="6663" width="10.7109375" style="32" customWidth="1"/>
    <col min="6664" max="6664" width="8.28515625" style="32" customWidth="1"/>
    <col min="6665" max="6665" width="10.7109375" style="32" customWidth="1"/>
    <col min="6666" max="6666" width="7.28515625" style="32" customWidth="1"/>
    <col min="6667" max="6667" width="10.7109375" style="32" customWidth="1"/>
    <col min="6668" max="6668" width="8.28515625" style="32" customWidth="1"/>
    <col min="6669" max="6669" width="10.7109375" style="32" customWidth="1"/>
    <col min="6670" max="6912" width="9.140625" style="32"/>
    <col min="6913" max="6913" width="32.7109375" style="32" customWidth="1"/>
    <col min="6914" max="6914" width="7.28515625" style="32" customWidth="1"/>
    <col min="6915" max="6915" width="10.7109375" style="32" customWidth="1"/>
    <col min="6916" max="6916" width="8.28515625" style="32" customWidth="1"/>
    <col min="6917" max="6917" width="10.7109375" style="32" customWidth="1"/>
    <col min="6918" max="6918" width="7.28515625" style="32" customWidth="1"/>
    <col min="6919" max="6919" width="10.7109375" style="32" customWidth="1"/>
    <col min="6920" max="6920" width="8.28515625" style="32" customWidth="1"/>
    <col min="6921" max="6921" width="10.7109375" style="32" customWidth="1"/>
    <col min="6922" max="6922" width="7.28515625" style="32" customWidth="1"/>
    <col min="6923" max="6923" width="10.7109375" style="32" customWidth="1"/>
    <col min="6924" max="6924" width="8.28515625" style="32" customWidth="1"/>
    <col min="6925" max="6925" width="10.7109375" style="32" customWidth="1"/>
    <col min="6926" max="7168" width="9.140625" style="32"/>
    <col min="7169" max="7169" width="32.7109375" style="32" customWidth="1"/>
    <col min="7170" max="7170" width="7.28515625" style="32" customWidth="1"/>
    <col min="7171" max="7171" width="10.7109375" style="32" customWidth="1"/>
    <col min="7172" max="7172" width="8.28515625" style="32" customWidth="1"/>
    <col min="7173" max="7173" width="10.7109375" style="32" customWidth="1"/>
    <col min="7174" max="7174" width="7.28515625" style="32" customWidth="1"/>
    <col min="7175" max="7175" width="10.7109375" style="32" customWidth="1"/>
    <col min="7176" max="7176" width="8.28515625" style="32" customWidth="1"/>
    <col min="7177" max="7177" width="10.7109375" style="32" customWidth="1"/>
    <col min="7178" max="7178" width="7.28515625" style="32" customWidth="1"/>
    <col min="7179" max="7179" width="10.7109375" style="32" customWidth="1"/>
    <col min="7180" max="7180" width="8.28515625" style="32" customWidth="1"/>
    <col min="7181" max="7181" width="10.7109375" style="32" customWidth="1"/>
    <col min="7182" max="7424" width="9.140625" style="32"/>
    <col min="7425" max="7425" width="32.7109375" style="32" customWidth="1"/>
    <col min="7426" max="7426" width="7.28515625" style="32" customWidth="1"/>
    <col min="7427" max="7427" width="10.7109375" style="32" customWidth="1"/>
    <col min="7428" max="7428" width="8.28515625" style="32" customWidth="1"/>
    <col min="7429" max="7429" width="10.7109375" style="32" customWidth="1"/>
    <col min="7430" max="7430" width="7.28515625" style="32" customWidth="1"/>
    <col min="7431" max="7431" width="10.7109375" style="32" customWidth="1"/>
    <col min="7432" max="7432" width="8.28515625" style="32" customWidth="1"/>
    <col min="7433" max="7433" width="10.7109375" style="32" customWidth="1"/>
    <col min="7434" max="7434" width="7.28515625" style="32" customWidth="1"/>
    <col min="7435" max="7435" width="10.7109375" style="32" customWidth="1"/>
    <col min="7436" max="7436" width="8.28515625" style="32" customWidth="1"/>
    <col min="7437" max="7437" width="10.7109375" style="32" customWidth="1"/>
    <col min="7438" max="7680" width="9.140625" style="32"/>
    <col min="7681" max="7681" width="32.7109375" style="32" customWidth="1"/>
    <col min="7682" max="7682" width="7.28515625" style="32" customWidth="1"/>
    <col min="7683" max="7683" width="10.7109375" style="32" customWidth="1"/>
    <col min="7684" max="7684" width="8.28515625" style="32" customWidth="1"/>
    <col min="7685" max="7685" width="10.7109375" style="32" customWidth="1"/>
    <col min="7686" max="7686" width="7.28515625" style="32" customWidth="1"/>
    <col min="7687" max="7687" width="10.7109375" style="32" customWidth="1"/>
    <col min="7688" max="7688" width="8.28515625" style="32" customWidth="1"/>
    <col min="7689" max="7689" width="10.7109375" style="32" customWidth="1"/>
    <col min="7690" max="7690" width="7.28515625" style="32" customWidth="1"/>
    <col min="7691" max="7691" width="10.7109375" style="32" customWidth="1"/>
    <col min="7692" max="7692" width="8.28515625" style="32" customWidth="1"/>
    <col min="7693" max="7693" width="10.7109375" style="32" customWidth="1"/>
    <col min="7694" max="7936" width="9.140625" style="32"/>
    <col min="7937" max="7937" width="32.7109375" style="32" customWidth="1"/>
    <col min="7938" max="7938" width="7.28515625" style="32" customWidth="1"/>
    <col min="7939" max="7939" width="10.7109375" style="32" customWidth="1"/>
    <col min="7940" max="7940" width="8.28515625" style="32" customWidth="1"/>
    <col min="7941" max="7941" width="10.7109375" style="32" customWidth="1"/>
    <col min="7942" max="7942" width="7.28515625" style="32" customWidth="1"/>
    <col min="7943" max="7943" width="10.7109375" style="32" customWidth="1"/>
    <col min="7944" max="7944" width="8.28515625" style="32" customWidth="1"/>
    <col min="7945" max="7945" width="10.7109375" style="32" customWidth="1"/>
    <col min="7946" max="7946" width="7.28515625" style="32" customWidth="1"/>
    <col min="7947" max="7947" width="10.7109375" style="32" customWidth="1"/>
    <col min="7948" max="7948" width="8.28515625" style="32" customWidth="1"/>
    <col min="7949" max="7949" width="10.7109375" style="32" customWidth="1"/>
    <col min="7950" max="8192" width="9.140625" style="32"/>
    <col min="8193" max="8193" width="32.7109375" style="32" customWidth="1"/>
    <col min="8194" max="8194" width="7.28515625" style="32" customWidth="1"/>
    <col min="8195" max="8195" width="10.7109375" style="32" customWidth="1"/>
    <col min="8196" max="8196" width="8.28515625" style="32" customWidth="1"/>
    <col min="8197" max="8197" width="10.7109375" style="32" customWidth="1"/>
    <col min="8198" max="8198" width="7.28515625" style="32" customWidth="1"/>
    <col min="8199" max="8199" width="10.7109375" style="32" customWidth="1"/>
    <col min="8200" max="8200" width="8.28515625" style="32" customWidth="1"/>
    <col min="8201" max="8201" width="10.7109375" style="32" customWidth="1"/>
    <col min="8202" max="8202" width="7.28515625" style="32" customWidth="1"/>
    <col min="8203" max="8203" width="10.7109375" style="32" customWidth="1"/>
    <col min="8204" max="8204" width="8.28515625" style="32" customWidth="1"/>
    <col min="8205" max="8205" width="10.7109375" style="32" customWidth="1"/>
    <col min="8206" max="8448" width="9.140625" style="32"/>
    <col min="8449" max="8449" width="32.7109375" style="32" customWidth="1"/>
    <col min="8450" max="8450" width="7.28515625" style="32" customWidth="1"/>
    <col min="8451" max="8451" width="10.7109375" style="32" customWidth="1"/>
    <col min="8452" max="8452" width="8.28515625" style="32" customWidth="1"/>
    <col min="8453" max="8453" width="10.7109375" style="32" customWidth="1"/>
    <col min="8454" max="8454" width="7.28515625" style="32" customWidth="1"/>
    <col min="8455" max="8455" width="10.7109375" style="32" customWidth="1"/>
    <col min="8456" max="8456" width="8.28515625" style="32" customWidth="1"/>
    <col min="8457" max="8457" width="10.7109375" style="32" customWidth="1"/>
    <col min="8458" max="8458" width="7.28515625" style="32" customWidth="1"/>
    <col min="8459" max="8459" width="10.7109375" style="32" customWidth="1"/>
    <col min="8460" max="8460" width="8.28515625" style="32" customWidth="1"/>
    <col min="8461" max="8461" width="10.7109375" style="32" customWidth="1"/>
    <col min="8462" max="8704" width="9.140625" style="32"/>
    <col min="8705" max="8705" width="32.7109375" style="32" customWidth="1"/>
    <col min="8706" max="8706" width="7.28515625" style="32" customWidth="1"/>
    <col min="8707" max="8707" width="10.7109375" style="32" customWidth="1"/>
    <col min="8708" max="8708" width="8.28515625" style="32" customWidth="1"/>
    <col min="8709" max="8709" width="10.7109375" style="32" customWidth="1"/>
    <col min="8710" max="8710" width="7.28515625" style="32" customWidth="1"/>
    <col min="8711" max="8711" width="10.7109375" style="32" customWidth="1"/>
    <col min="8712" max="8712" width="8.28515625" style="32" customWidth="1"/>
    <col min="8713" max="8713" width="10.7109375" style="32" customWidth="1"/>
    <col min="8714" max="8714" width="7.28515625" style="32" customWidth="1"/>
    <col min="8715" max="8715" width="10.7109375" style="32" customWidth="1"/>
    <col min="8716" max="8716" width="8.28515625" style="32" customWidth="1"/>
    <col min="8717" max="8717" width="10.7109375" style="32" customWidth="1"/>
    <col min="8718" max="8960" width="9.140625" style="32"/>
    <col min="8961" max="8961" width="32.7109375" style="32" customWidth="1"/>
    <col min="8962" max="8962" width="7.28515625" style="32" customWidth="1"/>
    <col min="8963" max="8963" width="10.7109375" style="32" customWidth="1"/>
    <col min="8964" max="8964" width="8.28515625" style="32" customWidth="1"/>
    <col min="8965" max="8965" width="10.7109375" style="32" customWidth="1"/>
    <col min="8966" max="8966" width="7.28515625" style="32" customWidth="1"/>
    <col min="8967" max="8967" width="10.7109375" style="32" customWidth="1"/>
    <col min="8968" max="8968" width="8.28515625" style="32" customWidth="1"/>
    <col min="8969" max="8969" width="10.7109375" style="32" customWidth="1"/>
    <col min="8970" max="8970" width="7.28515625" style="32" customWidth="1"/>
    <col min="8971" max="8971" width="10.7109375" style="32" customWidth="1"/>
    <col min="8972" max="8972" width="8.28515625" style="32" customWidth="1"/>
    <col min="8973" max="8973" width="10.7109375" style="32" customWidth="1"/>
    <col min="8974" max="9216" width="9.140625" style="32"/>
    <col min="9217" max="9217" width="32.7109375" style="32" customWidth="1"/>
    <col min="9218" max="9218" width="7.28515625" style="32" customWidth="1"/>
    <col min="9219" max="9219" width="10.7109375" style="32" customWidth="1"/>
    <col min="9220" max="9220" width="8.28515625" style="32" customWidth="1"/>
    <col min="9221" max="9221" width="10.7109375" style="32" customWidth="1"/>
    <col min="9222" max="9222" width="7.28515625" style="32" customWidth="1"/>
    <col min="9223" max="9223" width="10.7109375" style="32" customWidth="1"/>
    <col min="9224" max="9224" width="8.28515625" style="32" customWidth="1"/>
    <col min="9225" max="9225" width="10.7109375" style="32" customWidth="1"/>
    <col min="9226" max="9226" width="7.28515625" style="32" customWidth="1"/>
    <col min="9227" max="9227" width="10.7109375" style="32" customWidth="1"/>
    <col min="9228" max="9228" width="8.28515625" style="32" customWidth="1"/>
    <col min="9229" max="9229" width="10.7109375" style="32" customWidth="1"/>
    <col min="9230" max="9472" width="9.140625" style="32"/>
    <col min="9473" max="9473" width="32.7109375" style="32" customWidth="1"/>
    <col min="9474" max="9474" width="7.28515625" style="32" customWidth="1"/>
    <col min="9475" max="9475" width="10.7109375" style="32" customWidth="1"/>
    <col min="9476" max="9476" width="8.28515625" style="32" customWidth="1"/>
    <col min="9477" max="9477" width="10.7109375" style="32" customWidth="1"/>
    <col min="9478" max="9478" width="7.28515625" style="32" customWidth="1"/>
    <col min="9479" max="9479" width="10.7109375" style="32" customWidth="1"/>
    <col min="9480" max="9480" width="8.28515625" style="32" customWidth="1"/>
    <col min="9481" max="9481" width="10.7109375" style="32" customWidth="1"/>
    <col min="9482" max="9482" width="7.28515625" style="32" customWidth="1"/>
    <col min="9483" max="9483" width="10.7109375" style="32" customWidth="1"/>
    <col min="9484" max="9484" width="8.28515625" style="32" customWidth="1"/>
    <col min="9485" max="9485" width="10.7109375" style="32" customWidth="1"/>
    <col min="9486" max="9728" width="9.140625" style="32"/>
    <col min="9729" max="9729" width="32.7109375" style="32" customWidth="1"/>
    <col min="9730" max="9730" width="7.28515625" style="32" customWidth="1"/>
    <col min="9731" max="9731" width="10.7109375" style="32" customWidth="1"/>
    <col min="9732" max="9732" width="8.28515625" style="32" customWidth="1"/>
    <col min="9733" max="9733" width="10.7109375" style="32" customWidth="1"/>
    <col min="9734" max="9734" width="7.28515625" style="32" customWidth="1"/>
    <col min="9735" max="9735" width="10.7109375" style="32" customWidth="1"/>
    <col min="9736" max="9736" width="8.28515625" style="32" customWidth="1"/>
    <col min="9737" max="9737" width="10.7109375" style="32" customWidth="1"/>
    <col min="9738" max="9738" width="7.28515625" style="32" customWidth="1"/>
    <col min="9739" max="9739" width="10.7109375" style="32" customWidth="1"/>
    <col min="9740" max="9740" width="8.28515625" style="32" customWidth="1"/>
    <col min="9741" max="9741" width="10.7109375" style="32" customWidth="1"/>
    <col min="9742" max="9984" width="9.140625" style="32"/>
    <col min="9985" max="9985" width="32.7109375" style="32" customWidth="1"/>
    <col min="9986" max="9986" width="7.28515625" style="32" customWidth="1"/>
    <col min="9987" max="9987" width="10.7109375" style="32" customWidth="1"/>
    <col min="9988" max="9988" width="8.28515625" style="32" customWidth="1"/>
    <col min="9989" max="9989" width="10.7109375" style="32" customWidth="1"/>
    <col min="9990" max="9990" width="7.28515625" style="32" customWidth="1"/>
    <col min="9991" max="9991" width="10.7109375" style="32" customWidth="1"/>
    <col min="9992" max="9992" width="8.28515625" style="32" customWidth="1"/>
    <col min="9993" max="9993" width="10.7109375" style="32" customWidth="1"/>
    <col min="9994" max="9994" width="7.28515625" style="32" customWidth="1"/>
    <col min="9995" max="9995" width="10.7109375" style="32" customWidth="1"/>
    <col min="9996" max="9996" width="8.28515625" style="32" customWidth="1"/>
    <col min="9997" max="9997" width="10.7109375" style="32" customWidth="1"/>
    <col min="9998" max="10240" width="9.140625" style="32"/>
    <col min="10241" max="10241" width="32.7109375" style="32" customWidth="1"/>
    <col min="10242" max="10242" width="7.28515625" style="32" customWidth="1"/>
    <col min="10243" max="10243" width="10.7109375" style="32" customWidth="1"/>
    <col min="10244" max="10244" width="8.28515625" style="32" customWidth="1"/>
    <col min="10245" max="10245" width="10.7109375" style="32" customWidth="1"/>
    <col min="10246" max="10246" width="7.28515625" style="32" customWidth="1"/>
    <col min="10247" max="10247" width="10.7109375" style="32" customWidth="1"/>
    <col min="10248" max="10248" width="8.28515625" style="32" customWidth="1"/>
    <col min="10249" max="10249" width="10.7109375" style="32" customWidth="1"/>
    <col min="10250" max="10250" width="7.28515625" style="32" customWidth="1"/>
    <col min="10251" max="10251" width="10.7109375" style="32" customWidth="1"/>
    <col min="10252" max="10252" width="8.28515625" style="32" customWidth="1"/>
    <col min="10253" max="10253" width="10.7109375" style="32" customWidth="1"/>
    <col min="10254" max="10496" width="9.140625" style="32"/>
    <col min="10497" max="10497" width="32.7109375" style="32" customWidth="1"/>
    <col min="10498" max="10498" width="7.28515625" style="32" customWidth="1"/>
    <col min="10499" max="10499" width="10.7109375" style="32" customWidth="1"/>
    <col min="10500" max="10500" width="8.28515625" style="32" customWidth="1"/>
    <col min="10501" max="10501" width="10.7109375" style="32" customWidth="1"/>
    <col min="10502" max="10502" width="7.28515625" style="32" customWidth="1"/>
    <col min="10503" max="10503" width="10.7109375" style="32" customWidth="1"/>
    <col min="10504" max="10504" width="8.28515625" style="32" customWidth="1"/>
    <col min="10505" max="10505" width="10.7109375" style="32" customWidth="1"/>
    <col min="10506" max="10506" width="7.28515625" style="32" customWidth="1"/>
    <col min="10507" max="10507" width="10.7109375" style="32" customWidth="1"/>
    <col min="10508" max="10508" width="8.28515625" style="32" customWidth="1"/>
    <col min="10509" max="10509" width="10.7109375" style="32" customWidth="1"/>
    <col min="10510" max="10752" width="9.140625" style="32"/>
    <col min="10753" max="10753" width="32.7109375" style="32" customWidth="1"/>
    <col min="10754" max="10754" width="7.28515625" style="32" customWidth="1"/>
    <col min="10755" max="10755" width="10.7109375" style="32" customWidth="1"/>
    <col min="10756" max="10756" width="8.28515625" style="32" customWidth="1"/>
    <col min="10757" max="10757" width="10.7109375" style="32" customWidth="1"/>
    <col min="10758" max="10758" width="7.28515625" style="32" customWidth="1"/>
    <col min="10759" max="10759" width="10.7109375" style="32" customWidth="1"/>
    <col min="10760" max="10760" width="8.28515625" style="32" customWidth="1"/>
    <col min="10761" max="10761" width="10.7109375" style="32" customWidth="1"/>
    <col min="10762" max="10762" width="7.28515625" style="32" customWidth="1"/>
    <col min="10763" max="10763" width="10.7109375" style="32" customWidth="1"/>
    <col min="10764" max="10764" width="8.28515625" style="32" customWidth="1"/>
    <col min="10765" max="10765" width="10.7109375" style="32" customWidth="1"/>
    <col min="10766" max="11008" width="9.140625" style="32"/>
    <col min="11009" max="11009" width="32.7109375" style="32" customWidth="1"/>
    <col min="11010" max="11010" width="7.28515625" style="32" customWidth="1"/>
    <col min="11011" max="11011" width="10.7109375" style="32" customWidth="1"/>
    <col min="11012" max="11012" width="8.28515625" style="32" customWidth="1"/>
    <col min="11013" max="11013" width="10.7109375" style="32" customWidth="1"/>
    <col min="11014" max="11014" width="7.28515625" style="32" customWidth="1"/>
    <col min="11015" max="11015" width="10.7109375" style="32" customWidth="1"/>
    <col min="11016" max="11016" width="8.28515625" style="32" customWidth="1"/>
    <col min="11017" max="11017" width="10.7109375" style="32" customWidth="1"/>
    <col min="11018" max="11018" width="7.28515625" style="32" customWidth="1"/>
    <col min="11019" max="11019" width="10.7109375" style="32" customWidth="1"/>
    <col min="11020" max="11020" width="8.28515625" style="32" customWidth="1"/>
    <col min="11021" max="11021" width="10.7109375" style="32" customWidth="1"/>
    <col min="11022" max="11264" width="9.140625" style="32"/>
    <col min="11265" max="11265" width="32.7109375" style="32" customWidth="1"/>
    <col min="11266" max="11266" width="7.28515625" style="32" customWidth="1"/>
    <col min="11267" max="11267" width="10.7109375" style="32" customWidth="1"/>
    <col min="11268" max="11268" width="8.28515625" style="32" customWidth="1"/>
    <col min="11269" max="11269" width="10.7109375" style="32" customWidth="1"/>
    <col min="11270" max="11270" width="7.28515625" style="32" customWidth="1"/>
    <col min="11271" max="11271" width="10.7109375" style="32" customWidth="1"/>
    <col min="11272" max="11272" width="8.28515625" style="32" customWidth="1"/>
    <col min="11273" max="11273" width="10.7109375" style="32" customWidth="1"/>
    <col min="11274" max="11274" width="7.28515625" style="32" customWidth="1"/>
    <col min="11275" max="11275" width="10.7109375" style="32" customWidth="1"/>
    <col min="11276" max="11276" width="8.28515625" style="32" customWidth="1"/>
    <col min="11277" max="11277" width="10.7109375" style="32" customWidth="1"/>
    <col min="11278" max="11520" width="9.140625" style="32"/>
    <col min="11521" max="11521" width="32.7109375" style="32" customWidth="1"/>
    <col min="11522" max="11522" width="7.28515625" style="32" customWidth="1"/>
    <col min="11523" max="11523" width="10.7109375" style="32" customWidth="1"/>
    <col min="11524" max="11524" width="8.28515625" style="32" customWidth="1"/>
    <col min="11525" max="11525" width="10.7109375" style="32" customWidth="1"/>
    <col min="11526" max="11526" width="7.28515625" style="32" customWidth="1"/>
    <col min="11527" max="11527" width="10.7109375" style="32" customWidth="1"/>
    <col min="11528" max="11528" width="8.28515625" style="32" customWidth="1"/>
    <col min="11529" max="11529" width="10.7109375" style="32" customWidth="1"/>
    <col min="11530" max="11530" width="7.28515625" style="32" customWidth="1"/>
    <col min="11531" max="11531" width="10.7109375" style="32" customWidth="1"/>
    <col min="11532" max="11532" width="8.28515625" style="32" customWidth="1"/>
    <col min="11533" max="11533" width="10.7109375" style="32" customWidth="1"/>
    <col min="11534" max="11776" width="9.140625" style="32"/>
    <col min="11777" max="11777" width="32.7109375" style="32" customWidth="1"/>
    <col min="11778" max="11778" width="7.28515625" style="32" customWidth="1"/>
    <col min="11779" max="11779" width="10.7109375" style="32" customWidth="1"/>
    <col min="11780" max="11780" width="8.28515625" style="32" customWidth="1"/>
    <col min="11781" max="11781" width="10.7109375" style="32" customWidth="1"/>
    <col min="11782" max="11782" width="7.28515625" style="32" customWidth="1"/>
    <col min="11783" max="11783" width="10.7109375" style="32" customWidth="1"/>
    <col min="11784" max="11784" width="8.28515625" style="32" customWidth="1"/>
    <col min="11785" max="11785" width="10.7109375" style="32" customWidth="1"/>
    <col min="11786" max="11786" width="7.28515625" style="32" customWidth="1"/>
    <col min="11787" max="11787" width="10.7109375" style="32" customWidth="1"/>
    <col min="11788" max="11788" width="8.28515625" style="32" customWidth="1"/>
    <col min="11789" max="11789" width="10.7109375" style="32" customWidth="1"/>
    <col min="11790" max="12032" width="9.140625" style="32"/>
    <col min="12033" max="12033" width="32.7109375" style="32" customWidth="1"/>
    <col min="12034" max="12034" width="7.28515625" style="32" customWidth="1"/>
    <col min="12035" max="12035" width="10.7109375" style="32" customWidth="1"/>
    <col min="12036" max="12036" width="8.28515625" style="32" customWidth="1"/>
    <col min="12037" max="12037" width="10.7109375" style="32" customWidth="1"/>
    <col min="12038" max="12038" width="7.28515625" style="32" customWidth="1"/>
    <col min="12039" max="12039" width="10.7109375" style="32" customWidth="1"/>
    <col min="12040" max="12040" width="8.28515625" style="32" customWidth="1"/>
    <col min="12041" max="12041" width="10.7109375" style="32" customWidth="1"/>
    <col min="12042" max="12042" width="7.28515625" style="32" customWidth="1"/>
    <col min="12043" max="12043" width="10.7109375" style="32" customWidth="1"/>
    <col min="12044" max="12044" width="8.28515625" style="32" customWidth="1"/>
    <col min="12045" max="12045" width="10.7109375" style="32" customWidth="1"/>
    <col min="12046" max="12288" width="9.140625" style="32"/>
    <col min="12289" max="12289" width="32.7109375" style="32" customWidth="1"/>
    <col min="12290" max="12290" width="7.28515625" style="32" customWidth="1"/>
    <col min="12291" max="12291" width="10.7109375" style="32" customWidth="1"/>
    <col min="12292" max="12292" width="8.28515625" style="32" customWidth="1"/>
    <col min="12293" max="12293" width="10.7109375" style="32" customWidth="1"/>
    <col min="12294" max="12294" width="7.28515625" style="32" customWidth="1"/>
    <col min="12295" max="12295" width="10.7109375" style="32" customWidth="1"/>
    <col min="12296" max="12296" width="8.28515625" style="32" customWidth="1"/>
    <col min="12297" max="12297" width="10.7109375" style="32" customWidth="1"/>
    <col min="12298" max="12298" width="7.28515625" style="32" customWidth="1"/>
    <col min="12299" max="12299" width="10.7109375" style="32" customWidth="1"/>
    <col min="12300" max="12300" width="8.28515625" style="32" customWidth="1"/>
    <col min="12301" max="12301" width="10.7109375" style="32" customWidth="1"/>
    <col min="12302" max="12544" width="9.140625" style="32"/>
    <col min="12545" max="12545" width="32.7109375" style="32" customWidth="1"/>
    <col min="12546" max="12546" width="7.28515625" style="32" customWidth="1"/>
    <col min="12547" max="12547" width="10.7109375" style="32" customWidth="1"/>
    <col min="12548" max="12548" width="8.28515625" style="32" customWidth="1"/>
    <col min="12549" max="12549" width="10.7109375" style="32" customWidth="1"/>
    <col min="12550" max="12550" width="7.28515625" style="32" customWidth="1"/>
    <col min="12551" max="12551" width="10.7109375" style="32" customWidth="1"/>
    <col min="12552" max="12552" width="8.28515625" style="32" customWidth="1"/>
    <col min="12553" max="12553" width="10.7109375" style="32" customWidth="1"/>
    <col min="12554" max="12554" width="7.28515625" style="32" customWidth="1"/>
    <col min="12555" max="12555" width="10.7109375" style="32" customWidth="1"/>
    <col min="12556" max="12556" width="8.28515625" style="32" customWidth="1"/>
    <col min="12557" max="12557" width="10.7109375" style="32" customWidth="1"/>
    <col min="12558" max="12800" width="9.140625" style="32"/>
    <col min="12801" max="12801" width="32.7109375" style="32" customWidth="1"/>
    <col min="12802" max="12802" width="7.28515625" style="32" customWidth="1"/>
    <col min="12803" max="12803" width="10.7109375" style="32" customWidth="1"/>
    <col min="12804" max="12804" width="8.28515625" style="32" customWidth="1"/>
    <col min="12805" max="12805" width="10.7109375" style="32" customWidth="1"/>
    <col min="12806" max="12806" width="7.28515625" style="32" customWidth="1"/>
    <col min="12807" max="12807" width="10.7109375" style="32" customWidth="1"/>
    <col min="12808" max="12808" width="8.28515625" style="32" customWidth="1"/>
    <col min="12809" max="12809" width="10.7109375" style="32" customWidth="1"/>
    <col min="12810" max="12810" width="7.28515625" style="32" customWidth="1"/>
    <col min="12811" max="12811" width="10.7109375" style="32" customWidth="1"/>
    <col min="12812" max="12812" width="8.28515625" style="32" customWidth="1"/>
    <col min="12813" max="12813" width="10.7109375" style="32" customWidth="1"/>
    <col min="12814" max="13056" width="9.140625" style="32"/>
    <col min="13057" max="13057" width="32.7109375" style="32" customWidth="1"/>
    <col min="13058" max="13058" width="7.28515625" style="32" customWidth="1"/>
    <col min="13059" max="13059" width="10.7109375" style="32" customWidth="1"/>
    <col min="13060" max="13060" width="8.28515625" style="32" customWidth="1"/>
    <col min="13061" max="13061" width="10.7109375" style="32" customWidth="1"/>
    <col min="13062" max="13062" width="7.28515625" style="32" customWidth="1"/>
    <col min="13063" max="13063" width="10.7109375" style="32" customWidth="1"/>
    <col min="13064" max="13064" width="8.28515625" style="32" customWidth="1"/>
    <col min="13065" max="13065" width="10.7109375" style="32" customWidth="1"/>
    <col min="13066" max="13066" width="7.28515625" style="32" customWidth="1"/>
    <col min="13067" max="13067" width="10.7109375" style="32" customWidth="1"/>
    <col min="13068" max="13068" width="8.28515625" style="32" customWidth="1"/>
    <col min="13069" max="13069" width="10.7109375" style="32" customWidth="1"/>
    <col min="13070" max="13312" width="9.140625" style="32"/>
    <col min="13313" max="13313" width="32.7109375" style="32" customWidth="1"/>
    <col min="13314" max="13314" width="7.28515625" style="32" customWidth="1"/>
    <col min="13315" max="13315" width="10.7109375" style="32" customWidth="1"/>
    <col min="13316" max="13316" width="8.28515625" style="32" customWidth="1"/>
    <col min="13317" max="13317" width="10.7109375" style="32" customWidth="1"/>
    <col min="13318" max="13318" width="7.28515625" style="32" customWidth="1"/>
    <col min="13319" max="13319" width="10.7109375" style="32" customWidth="1"/>
    <col min="13320" max="13320" width="8.28515625" style="32" customWidth="1"/>
    <col min="13321" max="13321" width="10.7109375" style="32" customWidth="1"/>
    <col min="13322" max="13322" width="7.28515625" style="32" customWidth="1"/>
    <col min="13323" max="13323" width="10.7109375" style="32" customWidth="1"/>
    <col min="13324" max="13324" width="8.28515625" style="32" customWidth="1"/>
    <col min="13325" max="13325" width="10.7109375" style="32" customWidth="1"/>
    <col min="13326" max="13568" width="9.140625" style="32"/>
    <col min="13569" max="13569" width="32.7109375" style="32" customWidth="1"/>
    <col min="13570" max="13570" width="7.28515625" style="32" customWidth="1"/>
    <col min="13571" max="13571" width="10.7109375" style="32" customWidth="1"/>
    <col min="13572" max="13572" width="8.28515625" style="32" customWidth="1"/>
    <col min="13573" max="13573" width="10.7109375" style="32" customWidth="1"/>
    <col min="13574" max="13574" width="7.28515625" style="32" customWidth="1"/>
    <col min="13575" max="13575" width="10.7109375" style="32" customWidth="1"/>
    <col min="13576" max="13576" width="8.28515625" style="32" customWidth="1"/>
    <col min="13577" max="13577" width="10.7109375" style="32" customWidth="1"/>
    <col min="13578" max="13578" width="7.28515625" style="32" customWidth="1"/>
    <col min="13579" max="13579" width="10.7109375" style="32" customWidth="1"/>
    <col min="13580" max="13580" width="8.28515625" style="32" customWidth="1"/>
    <col min="13581" max="13581" width="10.7109375" style="32" customWidth="1"/>
    <col min="13582" max="13824" width="9.140625" style="32"/>
    <col min="13825" max="13825" width="32.7109375" style="32" customWidth="1"/>
    <col min="13826" max="13826" width="7.28515625" style="32" customWidth="1"/>
    <col min="13827" max="13827" width="10.7109375" style="32" customWidth="1"/>
    <col min="13828" max="13828" width="8.28515625" style="32" customWidth="1"/>
    <col min="13829" max="13829" width="10.7109375" style="32" customWidth="1"/>
    <col min="13830" max="13830" width="7.28515625" style="32" customWidth="1"/>
    <col min="13831" max="13831" width="10.7109375" style="32" customWidth="1"/>
    <col min="13832" max="13832" width="8.28515625" style="32" customWidth="1"/>
    <col min="13833" max="13833" width="10.7109375" style="32" customWidth="1"/>
    <col min="13834" max="13834" width="7.28515625" style="32" customWidth="1"/>
    <col min="13835" max="13835" width="10.7109375" style="32" customWidth="1"/>
    <col min="13836" max="13836" width="8.28515625" style="32" customWidth="1"/>
    <col min="13837" max="13837" width="10.7109375" style="32" customWidth="1"/>
    <col min="13838" max="14080" width="9.140625" style="32"/>
    <col min="14081" max="14081" width="32.7109375" style="32" customWidth="1"/>
    <col min="14082" max="14082" width="7.28515625" style="32" customWidth="1"/>
    <col min="14083" max="14083" width="10.7109375" style="32" customWidth="1"/>
    <col min="14084" max="14084" width="8.28515625" style="32" customWidth="1"/>
    <col min="14085" max="14085" width="10.7109375" style="32" customWidth="1"/>
    <col min="14086" max="14086" width="7.28515625" style="32" customWidth="1"/>
    <col min="14087" max="14087" width="10.7109375" style="32" customWidth="1"/>
    <col min="14088" max="14088" width="8.28515625" style="32" customWidth="1"/>
    <col min="14089" max="14089" width="10.7109375" style="32" customWidth="1"/>
    <col min="14090" max="14090" width="7.28515625" style="32" customWidth="1"/>
    <col min="14091" max="14091" width="10.7109375" style="32" customWidth="1"/>
    <col min="14092" max="14092" width="8.28515625" style="32" customWidth="1"/>
    <col min="14093" max="14093" width="10.7109375" style="32" customWidth="1"/>
    <col min="14094" max="14336" width="9.140625" style="32"/>
    <col min="14337" max="14337" width="32.7109375" style="32" customWidth="1"/>
    <col min="14338" max="14338" width="7.28515625" style="32" customWidth="1"/>
    <col min="14339" max="14339" width="10.7109375" style="32" customWidth="1"/>
    <col min="14340" max="14340" width="8.28515625" style="32" customWidth="1"/>
    <col min="14341" max="14341" width="10.7109375" style="32" customWidth="1"/>
    <col min="14342" max="14342" width="7.28515625" style="32" customWidth="1"/>
    <col min="14343" max="14343" width="10.7109375" style="32" customWidth="1"/>
    <col min="14344" max="14344" width="8.28515625" style="32" customWidth="1"/>
    <col min="14345" max="14345" width="10.7109375" style="32" customWidth="1"/>
    <col min="14346" max="14346" width="7.28515625" style="32" customWidth="1"/>
    <col min="14347" max="14347" width="10.7109375" style="32" customWidth="1"/>
    <col min="14348" max="14348" width="8.28515625" style="32" customWidth="1"/>
    <col min="14349" max="14349" width="10.7109375" style="32" customWidth="1"/>
    <col min="14350" max="14592" width="9.140625" style="32"/>
    <col min="14593" max="14593" width="32.7109375" style="32" customWidth="1"/>
    <col min="14594" max="14594" width="7.28515625" style="32" customWidth="1"/>
    <col min="14595" max="14595" width="10.7109375" style="32" customWidth="1"/>
    <col min="14596" max="14596" width="8.28515625" style="32" customWidth="1"/>
    <col min="14597" max="14597" width="10.7109375" style="32" customWidth="1"/>
    <col min="14598" max="14598" width="7.28515625" style="32" customWidth="1"/>
    <col min="14599" max="14599" width="10.7109375" style="32" customWidth="1"/>
    <col min="14600" max="14600" width="8.28515625" style="32" customWidth="1"/>
    <col min="14601" max="14601" width="10.7109375" style="32" customWidth="1"/>
    <col min="14602" max="14602" width="7.28515625" style="32" customWidth="1"/>
    <col min="14603" max="14603" width="10.7109375" style="32" customWidth="1"/>
    <col min="14604" max="14604" width="8.28515625" style="32" customWidth="1"/>
    <col min="14605" max="14605" width="10.7109375" style="32" customWidth="1"/>
    <col min="14606" max="14848" width="9.140625" style="32"/>
    <col min="14849" max="14849" width="32.7109375" style="32" customWidth="1"/>
    <col min="14850" max="14850" width="7.28515625" style="32" customWidth="1"/>
    <col min="14851" max="14851" width="10.7109375" style="32" customWidth="1"/>
    <col min="14852" max="14852" width="8.28515625" style="32" customWidth="1"/>
    <col min="14853" max="14853" width="10.7109375" style="32" customWidth="1"/>
    <col min="14854" max="14854" width="7.28515625" style="32" customWidth="1"/>
    <col min="14855" max="14855" width="10.7109375" style="32" customWidth="1"/>
    <col min="14856" max="14856" width="8.28515625" style="32" customWidth="1"/>
    <col min="14857" max="14857" width="10.7109375" style="32" customWidth="1"/>
    <col min="14858" max="14858" width="7.28515625" style="32" customWidth="1"/>
    <col min="14859" max="14859" width="10.7109375" style="32" customWidth="1"/>
    <col min="14860" max="14860" width="8.28515625" style="32" customWidth="1"/>
    <col min="14861" max="14861" width="10.7109375" style="32" customWidth="1"/>
    <col min="14862" max="15104" width="9.140625" style="32"/>
    <col min="15105" max="15105" width="32.7109375" style="32" customWidth="1"/>
    <col min="15106" max="15106" width="7.28515625" style="32" customWidth="1"/>
    <col min="15107" max="15107" width="10.7109375" style="32" customWidth="1"/>
    <col min="15108" max="15108" width="8.28515625" style="32" customWidth="1"/>
    <col min="15109" max="15109" width="10.7109375" style="32" customWidth="1"/>
    <col min="15110" max="15110" width="7.28515625" style="32" customWidth="1"/>
    <col min="15111" max="15111" width="10.7109375" style="32" customWidth="1"/>
    <col min="15112" max="15112" width="8.28515625" style="32" customWidth="1"/>
    <col min="15113" max="15113" width="10.7109375" style="32" customWidth="1"/>
    <col min="15114" max="15114" width="7.28515625" style="32" customWidth="1"/>
    <col min="15115" max="15115" width="10.7109375" style="32" customWidth="1"/>
    <col min="15116" max="15116" width="8.28515625" style="32" customWidth="1"/>
    <col min="15117" max="15117" width="10.7109375" style="32" customWidth="1"/>
    <col min="15118" max="15360" width="9.140625" style="32"/>
    <col min="15361" max="15361" width="32.7109375" style="32" customWidth="1"/>
    <col min="15362" max="15362" width="7.28515625" style="32" customWidth="1"/>
    <col min="15363" max="15363" width="10.7109375" style="32" customWidth="1"/>
    <col min="15364" max="15364" width="8.28515625" style="32" customWidth="1"/>
    <col min="15365" max="15365" width="10.7109375" style="32" customWidth="1"/>
    <col min="15366" max="15366" width="7.28515625" style="32" customWidth="1"/>
    <col min="15367" max="15367" width="10.7109375" style="32" customWidth="1"/>
    <col min="15368" max="15368" width="8.28515625" style="32" customWidth="1"/>
    <col min="15369" max="15369" width="10.7109375" style="32" customWidth="1"/>
    <col min="15370" max="15370" width="7.28515625" style="32" customWidth="1"/>
    <col min="15371" max="15371" width="10.7109375" style="32" customWidth="1"/>
    <col min="15372" max="15372" width="8.28515625" style="32" customWidth="1"/>
    <col min="15373" max="15373" width="10.7109375" style="32" customWidth="1"/>
    <col min="15374" max="15616" width="9.140625" style="32"/>
    <col min="15617" max="15617" width="32.7109375" style="32" customWidth="1"/>
    <col min="15618" max="15618" width="7.28515625" style="32" customWidth="1"/>
    <col min="15619" max="15619" width="10.7109375" style="32" customWidth="1"/>
    <col min="15620" max="15620" width="8.28515625" style="32" customWidth="1"/>
    <col min="15621" max="15621" width="10.7109375" style="32" customWidth="1"/>
    <col min="15622" max="15622" width="7.28515625" style="32" customWidth="1"/>
    <col min="15623" max="15623" width="10.7109375" style="32" customWidth="1"/>
    <col min="15624" max="15624" width="8.28515625" style="32" customWidth="1"/>
    <col min="15625" max="15625" width="10.7109375" style="32" customWidth="1"/>
    <col min="15626" max="15626" width="7.28515625" style="32" customWidth="1"/>
    <col min="15627" max="15627" width="10.7109375" style="32" customWidth="1"/>
    <col min="15628" max="15628" width="8.28515625" style="32" customWidth="1"/>
    <col min="15629" max="15629" width="10.7109375" style="32" customWidth="1"/>
    <col min="15630" max="15872" width="9.140625" style="32"/>
    <col min="15873" max="15873" width="32.7109375" style="32" customWidth="1"/>
    <col min="15874" max="15874" width="7.28515625" style="32" customWidth="1"/>
    <col min="15875" max="15875" width="10.7109375" style="32" customWidth="1"/>
    <col min="15876" max="15876" width="8.28515625" style="32" customWidth="1"/>
    <col min="15877" max="15877" width="10.7109375" style="32" customWidth="1"/>
    <col min="15878" max="15878" width="7.28515625" style="32" customWidth="1"/>
    <col min="15879" max="15879" width="10.7109375" style="32" customWidth="1"/>
    <col min="15880" max="15880" width="8.28515625" style="32" customWidth="1"/>
    <col min="15881" max="15881" width="10.7109375" style="32" customWidth="1"/>
    <col min="15882" max="15882" width="7.28515625" style="32" customWidth="1"/>
    <col min="15883" max="15883" width="10.7109375" style="32" customWidth="1"/>
    <col min="15884" max="15884" width="8.28515625" style="32" customWidth="1"/>
    <col min="15885" max="15885" width="10.7109375" style="32" customWidth="1"/>
    <col min="15886" max="16128" width="9.140625" style="32"/>
    <col min="16129" max="16129" width="32.7109375" style="32" customWidth="1"/>
    <col min="16130" max="16130" width="7.28515625" style="32" customWidth="1"/>
    <col min="16131" max="16131" width="10.7109375" style="32" customWidth="1"/>
    <col min="16132" max="16132" width="8.28515625" style="32" customWidth="1"/>
    <col min="16133" max="16133" width="10.7109375" style="32" customWidth="1"/>
    <col min="16134" max="16134" width="7.28515625" style="32" customWidth="1"/>
    <col min="16135" max="16135" width="10.7109375" style="32" customWidth="1"/>
    <col min="16136" max="16136" width="8.28515625" style="32" customWidth="1"/>
    <col min="16137" max="16137" width="10.7109375" style="32" customWidth="1"/>
    <col min="16138" max="16138" width="7.28515625" style="32" customWidth="1"/>
    <col min="16139" max="16139" width="10.7109375" style="32" customWidth="1"/>
    <col min="16140" max="16140" width="8.28515625" style="32" customWidth="1"/>
    <col min="16141" max="16141" width="10.7109375" style="32" customWidth="1"/>
    <col min="16142" max="16384" width="9.140625" style="32"/>
  </cols>
  <sheetData>
    <row r="1" spans="1:13">
      <c r="A1" s="55" t="s">
        <v>71</v>
      </c>
      <c r="B1" s="56"/>
      <c r="C1" s="57"/>
      <c r="D1" s="57"/>
      <c r="E1" s="57"/>
      <c r="F1" s="57"/>
      <c r="G1" s="57"/>
      <c r="H1" s="57"/>
      <c r="I1" s="57"/>
    </row>
    <row r="2" spans="1:13">
      <c r="A2" s="55" t="s">
        <v>72</v>
      </c>
      <c r="B2" s="58"/>
      <c r="C2" s="57"/>
      <c r="D2" s="57"/>
      <c r="E2" s="57"/>
      <c r="F2" s="57"/>
      <c r="G2" s="57"/>
      <c r="H2" s="57"/>
      <c r="I2" s="57"/>
    </row>
    <row r="3" spans="1:13" ht="12.75" customHeight="1" thickBot="1">
      <c r="A3" s="59"/>
      <c r="B3" s="58"/>
      <c r="C3" s="57"/>
      <c r="D3" s="57"/>
      <c r="E3" s="57"/>
      <c r="F3" s="57"/>
      <c r="G3" s="57"/>
      <c r="H3" s="57"/>
      <c r="I3" s="57"/>
    </row>
    <row r="4" spans="1:13" ht="15.95" customHeight="1" thickBot="1">
      <c r="A4" s="101"/>
      <c r="B4" s="100">
        <v>2019</v>
      </c>
      <c r="C4" s="62"/>
      <c r="D4" s="62"/>
      <c r="E4" s="62"/>
      <c r="F4" s="100">
        <v>2020</v>
      </c>
      <c r="G4" s="62"/>
      <c r="H4" s="62"/>
      <c r="I4" s="63"/>
      <c r="J4" s="102">
        <v>2021</v>
      </c>
      <c r="K4" s="62"/>
      <c r="L4" s="62"/>
      <c r="M4" s="63"/>
    </row>
    <row r="5" spans="1:13">
      <c r="A5" s="103"/>
      <c r="B5" s="95"/>
      <c r="C5" s="154" t="s">
        <v>32</v>
      </c>
      <c r="D5" s="154"/>
      <c r="E5" s="104"/>
      <c r="F5" s="94"/>
      <c r="G5" s="154" t="s">
        <v>32</v>
      </c>
      <c r="H5" s="154"/>
      <c r="I5" s="105"/>
      <c r="J5" s="95"/>
      <c r="K5" s="154" t="s">
        <v>32</v>
      </c>
      <c r="L5" s="154"/>
      <c r="M5" s="105"/>
    </row>
    <row r="6" spans="1:13" ht="26.1" customHeight="1">
      <c r="A6" s="103"/>
      <c r="B6" s="98" t="s">
        <v>48</v>
      </c>
      <c r="C6" s="93" t="s">
        <v>46</v>
      </c>
      <c r="D6" s="93" t="s">
        <v>45</v>
      </c>
      <c r="E6" s="93" t="s">
        <v>44</v>
      </c>
      <c r="F6" s="97" t="s">
        <v>48</v>
      </c>
      <c r="G6" s="93" t="s">
        <v>46</v>
      </c>
      <c r="H6" s="93" t="s">
        <v>49</v>
      </c>
      <c r="I6" s="92" t="s">
        <v>44</v>
      </c>
      <c r="J6" s="98" t="s">
        <v>48</v>
      </c>
      <c r="K6" s="93" t="s">
        <v>46</v>
      </c>
      <c r="L6" s="93" t="s">
        <v>45</v>
      </c>
      <c r="M6" s="92" t="s">
        <v>44</v>
      </c>
    </row>
    <row r="7" spans="1:13" ht="26.1" customHeight="1">
      <c r="A7" s="106" t="s">
        <v>3</v>
      </c>
      <c r="B7" s="95" t="s">
        <v>7</v>
      </c>
      <c r="C7" s="93" t="s">
        <v>41</v>
      </c>
      <c r="D7" s="93" t="s">
        <v>42</v>
      </c>
      <c r="E7" s="93" t="s">
        <v>39</v>
      </c>
      <c r="F7" s="94" t="s">
        <v>7</v>
      </c>
      <c r="G7" s="93" t="s">
        <v>41</v>
      </c>
      <c r="H7" s="93" t="s">
        <v>42</v>
      </c>
      <c r="I7" s="92" t="s">
        <v>39</v>
      </c>
      <c r="J7" s="95" t="s">
        <v>7</v>
      </c>
      <c r="K7" s="93" t="s">
        <v>41</v>
      </c>
      <c r="L7" s="93" t="s">
        <v>40</v>
      </c>
      <c r="M7" s="92" t="s">
        <v>39</v>
      </c>
    </row>
    <row r="8" spans="1:13">
      <c r="A8" s="107"/>
      <c r="B8" s="89"/>
      <c r="C8" s="89" t="s">
        <v>8</v>
      </c>
      <c r="D8" s="89" t="s">
        <v>8</v>
      </c>
      <c r="E8" s="89" t="s">
        <v>8</v>
      </c>
      <c r="F8" s="90"/>
      <c r="G8" s="89" t="s">
        <v>8</v>
      </c>
      <c r="H8" s="89" t="s">
        <v>8</v>
      </c>
      <c r="I8" s="88" t="s">
        <v>8</v>
      </c>
      <c r="J8" s="89"/>
      <c r="K8" s="89" t="s">
        <v>8</v>
      </c>
      <c r="L8" s="89" t="s">
        <v>8</v>
      </c>
      <c r="M8" s="88" t="s">
        <v>8</v>
      </c>
    </row>
    <row r="9" spans="1:13" ht="18" customHeight="1">
      <c r="A9" s="108" t="s">
        <v>9</v>
      </c>
      <c r="B9" s="76">
        <v>38838</v>
      </c>
      <c r="C9" s="77">
        <v>54.306443163806762</v>
      </c>
      <c r="D9" s="77">
        <v>4.8402680648844214</v>
      </c>
      <c r="E9" s="77">
        <v>40.853288771308819</v>
      </c>
      <c r="F9" s="75">
        <v>33873.106253610647</v>
      </c>
      <c r="G9" s="77">
        <v>50.978045064765439</v>
      </c>
      <c r="H9" s="77">
        <v>4.214461999130716</v>
      </c>
      <c r="I9" s="78">
        <v>44.807492936103841</v>
      </c>
      <c r="J9" s="76">
        <v>40721.21198</v>
      </c>
      <c r="K9" s="77">
        <v>50.813115666465549</v>
      </c>
      <c r="L9" s="77">
        <v>5.860117128840229</v>
      </c>
      <c r="M9" s="78">
        <v>43.326767204694235</v>
      </c>
    </row>
    <row r="10" spans="1:13" ht="15.95" customHeight="1">
      <c r="A10" s="108" t="s">
        <v>10</v>
      </c>
      <c r="B10" s="76">
        <v>5232</v>
      </c>
      <c r="C10" s="77">
        <v>69.71822693604058</v>
      </c>
      <c r="D10" s="77">
        <v>0.25903102217599666</v>
      </c>
      <c r="E10" s="77">
        <v>30.022742041783413</v>
      </c>
      <c r="F10" s="75">
        <v>4824.7879483190573</v>
      </c>
      <c r="G10" s="77">
        <v>68.335195414270842</v>
      </c>
      <c r="H10" s="77">
        <v>0.23701722690876478</v>
      </c>
      <c r="I10" s="78">
        <v>31.427787358820382</v>
      </c>
      <c r="J10" s="76">
        <v>5774.072177</v>
      </c>
      <c r="K10" s="77">
        <v>68.649102529175664</v>
      </c>
      <c r="L10" s="77">
        <v>0.19669804754438541</v>
      </c>
      <c r="M10" s="78">
        <v>31.154199423279945</v>
      </c>
    </row>
    <row r="11" spans="1:13" ht="15.95" customHeight="1">
      <c r="A11" s="108" t="s">
        <v>11</v>
      </c>
      <c r="B11" s="76">
        <v>1694</v>
      </c>
      <c r="C11" s="77">
        <v>30.808757762806856</v>
      </c>
      <c r="D11" s="77">
        <v>0.39084276950078289</v>
      </c>
      <c r="E11" s="77">
        <v>68.800399467692358</v>
      </c>
      <c r="F11" s="75">
        <v>1842.0910857142121</v>
      </c>
      <c r="G11" s="77">
        <v>30.557073300831984</v>
      </c>
      <c r="H11" s="77">
        <v>0.40044684002255954</v>
      </c>
      <c r="I11" s="78">
        <v>69.042479859145459</v>
      </c>
      <c r="J11" s="76">
        <v>2279.8344069999998</v>
      </c>
      <c r="K11" s="77">
        <v>28.285661117735444</v>
      </c>
      <c r="L11" s="77">
        <v>0.40984592999497338</v>
      </c>
      <c r="M11" s="78">
        <v>71.304492952269598</v>
      </c>
    </row>
    <row r="12" spans="1:13" ht="15.95" customHeight="1">
      <c r="A12" s="108" t="s">
        <v>12</v>
      </c>
      <c r="B12" s="76">
        <v>937</v>
      </c>
      <c r="C12" s="77">
        <v>63.703710204166086</v>
      </c>
      <c r="D12" s="77">
        <v>1.2406194098174748</v>
      </c>
      <c r="E12" s="77">
        <v>35.055670386016438</v>
      </c>
      <c r="F12" s="75">
        <v>1003.1955956729917</v>
      </c>
      <c r="G12" s="77">
        <v>62.909640135751843</v>
      </c>
      <c r="H12" s="77">
        <v>3.7288676147589843</v>
      </c>
      <c r="I12" s="78">
        <v>33.361492249489174</v>
      </c>
      <c r="J12" s="76">
        <v>1120.8713729999999</v>
      </c>
      <c r="K12" s="77">
        <v>66.575936997579674</v>
      </c>
      <c r="L12" s="77">
        <v>1.1228542884017767</v>
      </c>
      <c r="M12" s="78">
        <v>32.301208714018543</v>
      </c>
    </row>
    <row r="13" spans="1:13" ht="15.95" customHeight="1">
      <c r="A13" s="108" t="s">
        <v>13</v>
      </c>
      <c r="B13" s="76">
        <v>3700</v>
      </c>
      <c r="C13" s="77">
        <v>55.099039307689466</v>
      </c>
      <c r="D13" s="77">
        <v>4.6039669781094625</v>
      </c>
      <c r="E13" s="77">
        <v>40.296993714201079</v>
      </c>
      <c r="F13" s="75">
        <v>3526.7780300229638</v>
      </c>
      <c r="G13" s="77">
        <v>53.96957756305936</v>
      </c>
      <c r="H13" s="77">
        <v>5.5247918264556484</v>
      </c>
      <c r="I13" s="78">
        <v>40.505630610484985</v>
      </c>
      <c r="J13" s="76">
        <v>4294.3059389999999</v>
      </c>
      <c r="K13" s="77">
        <v>56.302293779920618</v>
      </c>
      <c r="L13" s="77">
        <v>4.7470966834999286</v>
      </c>
      <c r="M13" s="78">
        <v>38.950609536579456</v>
      </c>
    </row>
    <row r="14" spans="1:13" ht="15.95" customHeight="1">
      <c r="A14" s="108" t="s">
        <v>14</v>
      </c>
      <c r="B14" s="76">
        <v>1231</v>
      </c>
      <c r="C14" s="77">
        <v>62.01873973832047</v>
      </c>
      <c r="D14" s="77">
        <v>0.53782591917233336</v>
      </c>
      <c r="E14" s="77">
        <v>37.443434342507196</v>
      </c>
      <c r="F14" s="75">
        <v>1145.0978457196181</v>
      </c>
      <c r="G14" s="77">
        <v>61.497829573048449</v>
      </c>
      <c r="H14" s="77">
        <v>0.37936449948543205</v>
      </c>
      <c r="I14" s="78">
        <v>38.122805927466125</v>
      </c>
      <c r="J14" s="76">
        <v>1333.1437269999999</v>
      </c>
      <c r="K14" s="77">
        <v>61.768180569174547</v>
      </c>
      <c r="L14" s="77">
        <v>0.19653839840017337</v>
      </c>
      <c r="M14" s="78">
        <v>38.035281032425274</v>
      </c>
    </row>
    <row r="15" spans="1:13" ht="15.95" customHeight="1">
      <c r="A15" s="108" t="s">
        <v>15</v>
      </c>
      <c r="B15" s="76">
        <v>1772</v>
      </c>
      <c r="C15" s="77">
        <v>35.555456763618501</v>
      </c>
      <c r="D15" s="77">
        <v>0.11379397569757035</v>
      </c>
      <c r="E15" s="77">
        <v>64.33074926068393</v>
      </c>
      <c r="F15" s="75">
        <v>856.20729591492386</v>
      </c>
      <c r="G15" s="77">
        <v>42.556441700226223</v>
      </c>
      <c r="H15" s="77">
        <v>0.17764876301999455</v>
      </c>
      <c r="I15" s="78">
        <v>57.265909536753782</v>
      </c>
      <c r="J15" s="76">
        <v>1005.479147</v>
      </c>
      <c r="K15" s="77">
        <v>40.149729490305184</v>
      </c>
      <c r="L15" s="77">
        <v>0.27812549838188122</v>
      </c>
      <c r="M15" s="78">
        <v>59.572145011312941</v>
      </c>
    </row>
    <row r="16" spans="1:13" ht="15.95" customHeight="1">
      <c r="A16" s="108" t="s">
        <v>16</v>
      </c>
      <c r="B16" s="76">
        <v>530</v>
      </c>
      <c r="C16" s="77">
        <v>84.68859567573827</v>
      </c>
      <c r="D16" s="77">
        <v>0.38291145357149692</v>
      </c>
      <c r="E16" s="77">
        <v>14.928492870690246</v>
      </c>
      <c r="F16" s="75">
        <v>456.90885553596553</v>
      </c>
      <c r="G16" s="77">
        <v>88.213520139970683</v>
      </c>
      <c r="H16" s="77">
        <v>0.16309358802534105</v>
      </c>
      <c r="I16" s="78">
        <v>11.62338627200397</v>
      </c>
      <c r="J16" s="76">
        <v>526.91208610000001</v>
      </c>
      <c r="K16" s="77">
        <v>85.819706408680105</v>
      </c>
      <c r="L16" s="77">
        <v>0.26950763585359783</v>
      </c>
      <c r="M16" s="78">
        <v>13.910785955466293</v>
      </c>
    </row>
    <row r="17" spans="1:13" ht="15.95" customHeight="1">
      <c r="A17" s="108" t="s">
        <v>17</v>
      </c>
      <c r="B17" s="76">
        <v>285</v>
      </c>
      <c r="C17" s="77">
        <v>55.280946139831563</v>
      </c>
      <c r="D17" s="77">
        <v>1.634553055911601</v>
      </c>
      <c r="E17" s="77">
        <v>43.084500804256834</v>
      </c>
      <c r="F17" s="75">
        <v>286.34090026279029</v>
      </c>
      <c r="G17" s="77">
        <v>55.078307368507055</v>
      </c>
      <c r="H17" s="77">
        <v>1.9821850157127425</v>
      </c>
      <c r="I17" s="78">
        <v>42.939507615780201</v>
      </c>
      <c r="J17" s="76">
        <v>310.46030689999998</v>
      </c>
      <c r="K17" s="77">
        <v>56.689097163912429</v>
      </c>
      <c r="L17" s="77">
        <v>1.4841346210408506</v>
      </c>
      <c r="M17" s="78">
        <v>41.826768215046719</v>
      </c>
    </row>
    <row r="18" spans="1:13" ht="15.95" customHeight="1">
      <c r="A18" s="108" t="s">
        <v>18</v>
      </c>
      <c r="B18" s="76">
        <v>526</v>
      </c>
      <c r="C18" s="77">
        <v>77.851055517146079</v>
      </c>
      <c r="D18" s="77">
        <v>1.2249576512268756</v>
      </c>
      <c r="E18" s="77">
        <v>20.923986831627047</v>
      </c>
      <c r="F18" s="75">
        <v>563.92810447565159</v>
      </c>
      <c r="G18" s="77">
        <v>77.866650362426597</v>
      </c>
      <c r="H18" s="77">
        <v>1.6364798088470518</v>
      </c>
      <c r="I18" s="78">
        <v>20.496869828726357</v>
      </c>
      <c r="J18" s="76">
        <v>640.84582570000009</v>
      </c>
      <c r="K18" s="77">
        <v>78.400089453564647</v>
      </c>
      <c r="L18" s="77">
        <v>1.5004478075334278</v>
      </c>
      <c r="M18" s="78">
        <v>20.09946273890192</v>
      </c>
    </row>
    <row r="19" spans="1:13" ht="15.95" customHeight="1">
      <c r="A19" s="108" t="s">
        <v>19</v>
      </c>
      <c r="B19" s="76">
        <v>368</v>
      </c>
      <c r="C19" s="77">
        <v>70.783714868417007</v>
      </c>
      <c r="D19" s="77">
        <v>5.0419605189643679</v>
      </c>
      <c r="E19" s="77">
        <v>24.174324612618619</v>
      </c>
      <c r="F19" s="75">
        <v>380.98388742396378</v>
      </c>
      <c r="G19" s="77">
        <v>73.610332097829712</v>
      </c>
      <c r="H19" s="77">
        <v>1.0290278883227131</v>
      </c>
      <c r="I19" s="78">
        <v>25.360640013847576</v>
      </c>
      <c r="J19" s="76">
        <v>442.05287510000005</v>
      </c>
      <c r="K19" s="77">
        <v>74.17460870660436</v>
      </c>
      <c r="L19" s="77">
        <v>1.0342131011315445</v>
      </c>
      <c r="M19" s="78">
        <v>24.791178192264105</v>
      </c>
    </row>
    <row r="20" spans="1:13" ht="15.95" customHeight="1">
      <c r="A20" s="108" t="s">
        <v>20</v>
      </c>
      <c r="B20" s="76">
        <v>923</v>
      </c>
      <c r="C20" s="77">
        <v>39.313211911399812</v>
      </c>
      <c r="D20" s="77">
        <v>2.9395839680254974</v>
      </c>
      <c r="E20" s="77">
        <v>57.747204120574693</v>
      </c>
      <c r="F20" s="75">
        <v>1009.4371198971982</v>
      </c>
      <c r="G20" s="77">
        <v>38.23193029975279</v>
      </c>
      <c r="H20" s="77">
        <v>2.4213936973529755</v>
      </c>
      <c r="I20" s="78">
        <v>59.346676002894228</v>
      </c>
      <c r="J20" s="76">
        <v>1253.886021</v>
      </c>
      <c r="K20" s="77">
        <v>34.394347083003893</v>
      </c>
      <c r="L20" s="77">
        <v>8.9550656912411135</v>
      </c>
      <c r="M20" s="78">
        <v>56.65058722575499</v>
      </c>
    </row>
    <row r="21" spans="1:13" ht="15.95" customHeight="1">
      <c r="A21" s="108" t="s">
        <v>21</v>
      </c>
      <c r="B21" s="76">
        <v>575</v>
      </c>
      <c r="C21" s="77">
        <v>86.881588144643715</v>
      </c>
      <c r="D21" s="77">
        <v>0.35406297523005931</v>
      </c>
      <c r="E21" s="77">
        <v>12.764348880126212</v>
      </c>
      <c r="F21" s="75">
        <v>695.55157518604653</v>
      </c>
      <c r="G21" s="77">
        <v>87.606763442638311</v>
      </c>
      <c r="H21" s="77">
        <v>0.24570409771960447</v>
      </c>
      <c r="I21" s="78">
        <v>12.147532459642081</v>
      </c>
      <c r="J21" s="76">
        <v>818.4788853</v>
      </c>
      <c r="K21" s="77">
        <v>87.246273335730905</v>
      </c>
      <c r="L21" s="77">
        <v>0.15414439648585557</v>
      </c>
      <c r="M21" s="78">
        <v>12.599582267783235</v>
      </c>
    </row>
    <row r="22" spans="1:13" ht="15.95" customHeight="1">
      <c r="A22" s="108" t="s">
        <v>22</v>
      </c>
      <c r="B22" s="76">
        <v>1269</v>
      </c>
      <c r="C22" s="77">
        <v>64.785513008649502</v>
      </c>
      <c r="D22" s="77">
        <v>0.45746846029725813</v>
      </c>
      <c r="E22" s="77">
        <v>34.757018531053248</v>
      </c>
      <c r="F22" s="75">
        <v>1284.4162542847471</v>
      </c>
      <c r="G22" s="77">
        <v>56.11783236065844</v>
      </c>
      <c r="H22" s="77">
        <v>0.51258853007885452</v>
      </c>
      <c r="I22" s="78">
        <v>43.369579109262716</v>
      </c>
      <c r="J22" s="76">
        <v>1937.5239389999999</v>
      </c>
      <c r="K22" s="77">
        <v>42.927641931872778</v>
      </c>
      <c r="L22" s="77">
        <v>0.37399421055101789</v>
      </c>
      <c r="M22" s="78">
        <v>56.698363857576204</v>
      </c>
    </row>
    <row r="23" spans="1:13" ht="15.95" customHeight="1">
      <c r="A23" s="108" t="s">
        <v>23</v>
      </c>
      <c r="B23" s="76">
        <v>2387</v>
      </c>
      <c r="C23" s="77">
        <v>7.3938265683638331</v>
      </c>
      <c r="D23" s="77">
        <v>5.3985487066724812E-2</v>
      </c>
      <c r="E23" s="77">
        <v>92.55218794456944</v>
      </c>
      <c r="F23" s="75">
        <v>2028.7636530444129</v>
      </c>
      <c r="G23" s="77">
        <v>6.3181070470093541</v>
      </c>
      <c r="H23" s="77">
        <v>6.2849621018527729E-2</v>
      </c>
      <c r="I23" s="78">
        <v>93.619043331972122</v>
      </c>
      <c r="J23" s="76">
        <v>2922.920944</v>
      </c>
      <c r="K23" s="77">
        <v>5.1182391350707963</v>
      </c>
      <c r="L23" s="77">
        <v>0.14393567410549724</v>
      </c>
      <c r="M23" s="78">
        <v>94.737825190823699</v>
      </c>
    </row>
    <row r="24" spans="1:13" ht="15.95" customHeight="1">
      <c r="A24" s="108" t="s">
        <v>24</v>
      </c>
      <c r="B24" s="76">
        <v>2073</v>
      </c>
      <c r="C24" s="77">
        <v>56.850488551445686</v>
      </c>
      <c r="D24" s="77">
        <v>0.68276775196618411</v>
      </c>
      <c r="E24" s="77">
        <v>42.466743696588125</v>
      </c>
      <c r="F24" s="75">
        <v>1857.1204749764886</v>
      </c>
      <c r="G24" s="77">
        <v>57.169342235809381</v>
      </c>
      <c r="H24" s="77">
        <v>0.50962454408075741</v>
      </c>
      <c r="I24" s="78">
        <v>42.321033220109847</v>
      </c>
      <c r="J24" s="76">
        <v>2374.2551979999998</v>
      </c>
      <c r="K24" s="77">
        <v>47.710802880067632</v>
      </c>
      <c r="L24" s="77">
        <v>0.48594714953779139</v>
      </c>
      <c r="M24" s="78">
        <v>51.803249970394575</v>
      </c>
    </row>
    <row r="25" spans="1:13" ht="15.95" customHeight="1">
      <c r="A25" s="108" t="s">
        <v>25</v>
      </c>
      <c r="B25" s="76">
        <v>102</v>
      </c>
      <c r="C25" s="77">
        <v>36.025060799956741</v>
      </c>
      <c r="D25" s="77">
        <v>43.584383332508935</v>
      </c>
      <c r="E25" s="77">
        <v>20.390555867534324</v>
      </c>
      <c r="F25" s="75">
        <v>120.79628038670056</v>
      </c>
      <c r="G25" s="77">
        <v>35.671429289418988</v>
      </c>
      <c r="H25" s="77">
        <v>48.695585563526279</v>
      </c>
      <c r="I25" s="78">
        <v>15.632985147054743</v>
      </c>
      <c r="J25" s="76">
        <v>93.356842650000004</v>
      </c>
      <c r="K25" s="77">
        <v>38.58182944763778</v>
      </c>
      <c r="L25" s="77">
        <v>31.628798721597491</v>
      </c>
      <c r="M25" s="78">
        <v>29.789371830764722</v>
      </c>
    </row>
    <row r="26" spans="1:13" ht="15.95" customHeight="1">
      <c r="A26" s="108" t="s">
        <v>26</v>
      </c>
      <c r="B26" s="76">
        <v>1992</v>
      </c>
      <c r="C26" s="77">
        <v>79.671120397268794</v>
      </c>
      <c r="D26" s="77">
        <v>0.32430574115561173</v>
      </c>
      <c r="E26" s="77">
        <v>20.004573861575587</v>
      </c>
      <c r="F26" s="75">
        <v>1600.5547728785398</v>
      </c>
      <c r="G26" s="77">
        <v>85.637886759778709</v>
      </c>
      <c r="H26" s="77">
        <v>0.14770477117884279</v>
      </c>
      <c r="I26" s="78">
        <v>14.214408469042441</v>
      </c>
      <c r="J26" s="76">
        <v>2407.7428599999998</v>
      </c>
      <c r="K26" s="77">
        <v>86.899909733801394</v>
      </c>
      <c r="L26" s="77">
        <v>9.6339084947138831E-2</v>
      </c>
      <c r="M26" s="78">
        <v>13.003751181251468</v>
      </c>
    </row>
    <row r="27" spans="1:13" ht="15.95" customHeight="1">
      <c r="A27" s="108" t="s">
        <v>27</v>
      </c>
      <c r="B27" s="76">
        <v>243</v>
      </c>
      <c r="C27" s="77">
        <v>67.685046129968313</v>
      </c>
      <c r="D27" s="77">
        <v>25.671484570984482</v>
      </c>
      <c r="E27" s="77">
        <v>6.6434692990472168</v>
      </c>
      <c r="F27" s="75">
        <v>309.44425654895133</v>
      </c>
      <c r="G27" s="77">
        <v>64.203075197028156</v>
      </c>
      <c r="H27" s="77">
        <v>22.861948532469789</v>
      </c>
      <c r="I27" s="78">
        <v>12.934976270502052</v>
      </c>
      <c r="J27" s="76">
        <v>384.75522599999999</v>
      </c>
      <c r="K27" s="77">
        <v>63.893615580894867</v>
      </c>
      <c r="L27" s="77">
        <v>26.332520888158694</v>
      </c>
      <c r="M27" s="78">
        <v>9.7738635309464268</v>
      </c>
    </row>
    <row r="28" spans="1:13" ht="15.95" customHeight="1">
      <c r="A28" s="108" t="s">
        <v>28</v>
      </c>
      <c r="B28" s="76">
        <v>1909</v>
      </c>
      <c r="C28" s="77">
        <v>5.0751919862029489</v>
      </c>
      <c r="D28" s="77">
        <v>4.1804264874086151E-2</v>
      </c>
      <c r="E28" s="77">
        <v>94.883003748922974</v>
      </c>
      <c r="F28" s="75">
        <v>2102.6508721241335</v>
      </c>
      <c r="G28" s="77">
        <v>3.1300081285638082</v>
      </c>
      <c r="H28" s="77">
        <v>0.38834117093556381</v>
      </c>
      <c r="I28" s="78">
        <v>96.481650700500637</v>
      </c>
      <c r="J28" s="76">
        <v>2178.3375952500064</v>
      </c>
      <c r="K28" s="77">
        <v>3.5611378771962992</v>
      </c>
      <c r="L28" s="77">
        <v>0.1530185339306345</v>
      </c>
      <c r="M28" s="78">
        <v>96.285843588873064</v>
      </c>
    </row>
    <row r="29" spans="1:13" ht="21.95" customHeight="1" thickBot="1">
      <c r="A29" s="109" t="s">
        <v>29</v>
      </c>
      <c r="B29" s="81">
        <v>66585</v>
      </c>
      <c r="C29" s="82">
        <v>54.062471056366356</v>
      </c>
      <c r="D29" s="82">
        <v>3.5208067805956027</v>
      </c>
      <c r="E29" s="82">
        <v>42.416722163038031</v>
      </c>
      <c r="F29" s="80">
        <v>59768.161061999999</v>
      </c>
      <c r="G29" s="82">
        <v>51.298335169932344</v>
      </c>
      <c r="H29" s="82">
        <v>3.1645148696214105</v>
      </c>
      <c r="I29" s="83">
        <v>45.53714996044625</v>
      </c>
      <c r="J29" s="81">
        <v>72820.447354999997</v>
      </c>
      <c r="K29" s="82">
        <v>50.574837999027366</v>
      </c>
      <c r="L29" s="82">
        <v>4.0091108884588254</v>
      </c>
      <c r="M29" s="83">
        <v>45.416051112513784</v>
      </c>
    </row>
  </sheetData>
  <mergeCells count="3">
    <mergeCell ref="C5:D5"/>
    <mergeCell ref="G5:H5"/>
    <mergeCell ref="K5:L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3" sqref="A3"/>
    </sheetView>
  </sheetViews>
  <sheetFormatPr defaultRowHeight="12.75"/>
  <cols>
    <col min="1" max="1" width="34.7109375" style="32" customWidth="1"/>
    <col min="2" max="4" width="10.7109375" style="32" customWidth="1"/>
    <col min="5" max="7" width="11.42578125" style="32" customWidth="1"/>
    <col min="8" max="256" width="9.140625" style="32"/>
    <col min="257" max="257" width="34.7109375" style="32" customWidth="1"/>
    <col min="258" max="260" width="10.7109375" style="32" customWidth="1"/>
    <col min="261" max="263" width="11.7109375" style="32" customWidth="1"/>
    <col min="264" max="512" width="9.140625" style="32"/>
    <col min="513" max="513" width="34.7109375" style="32" customWidth="1"/>
    <col min="514" max="516" width="10.7109375" style="32" customWidth="1"/>
    <col min="517" max="519" width="11.7109375" style="32" customWidth="1"/>
    <col min="520" max="768" width="9.140625" style="32"/>
    <col min="769" max="769" width="34.7109375" style="32" customWidth="1"/>
    <col min="770" max="772" width="10.7109375" style="32" customWidth="1"/>
    <col min="773" max="775" width="11.7109375" style="32" customWidth="1"/>
    <col min="776" max="1024" width="9.140625" style="32"/>
    <col min="1025" max="1025" width="34.7109375" style="32" customWidth="1"/>
    <col min="1026" max="1028" width="10.7109375" style="32" customWidth="1"/>
    <col min="1029" max="1031" width="11.7109375" style="32" customWidth="1"/>
    <col min="1032" max="1280" width="9.140625" style="32"/>
    <col min="1281" max="1281" width="34.7109375" style="32" customWidth="1"/>
    <col min="1282" max="1284" width="10.7109375" style="32" customWidth="1"/>
    <col min="1285" max="1287" width="11.7109375" style="32" customWidth="1"/>
    <col min="1288" max="1536" width="9.140625" style="32"/>
    <col min="1537" max="1537" width="34.7109375" style="32" customWidth="1"/>
    <col min="1538" max="1540" width="10.7109375" style="32" customWidth="1"/>
    <col min="1541" max="1543" width="11.7109375" style="32" customWidth="1"/>
    <col min="1544" max="1792" width="9.140625" style="32"/>
    <col min="1793" max="1793" width="34.7109375" style="32" customWidth="1"/>
    <col min="1794" max="1796" width="10.7109375" style="32" customWidth="1"/>
    <col min="1797" max="1799" width="11.7109375" style="32" customWidth="1"/>
    <col min="1800" max="2048" width="9.140625" style="32"/>
    <col min="2049" max="2049" width="34.7109375" style="32" customWidth="1"/>
    <col min="2050" max="2052" width="10.7109375" style="32" customWidth="1"/>
    <col min="2053" max="2055" width="11.7109375" style="32" customWidth="1"/>
    <col min="2056" max="2304" width="9.140625" style="32"/>
    <col min="2305" max="2305" width="34.7109375" style="32" customWidth="1"/>
    <col min="2306" max="2308" width="10.7109375" style="32" customWidth="1"/>
    <col min="2309" max="2311" width="11.7109375" style="32" customWidth="1"/>
    <col min="2312" max="2560" width="9.140625" style="32"/>
    <col min="2561" max="2561" width="34.7109375" style="32" customWidth="1"/>
    <col min="2562" max="2564" width="10.7109375" style="32" customWidth="1"/>
    <col min="2565" max="2567" width="11.7109375" style="32" customWidth="1"/>
    <col min="2568" max="2816" width="9.140625" style="32"/>
    <col min="2817" max="2817" width="34.7109375" style="32" customWidth="1"/>
    <col min="2818" max="2820" width="10.7109375" style="32" customWidth="1"/>
    <col min="2821" max="2823" width="11.7109375" style="32" customWidth="1"/>
    <col min="2824" max="3072" width="9.140625" style="32"/>
    <col min="3073" max="3073" width="34.7109375" style="32" customWidth="1"/>
    <col min="3074" max="3076" width="10.7109375" style="32" customWidth="1"/>
    <col min="3077" max="3079" width="11.7109375" style="32" customWidth="1"/>
    <col min="3080" max="3328" width="9.140625" style="32"/>
    <col min="3329" max="3329" width="34.7109375" style="32" customWidth="1"/>
    <col min="3330" max="3332" width="10.7109375" style="32" customWidth="1"/>
    <col min="3333" max="3335" width="11.7109375" style="32" customWidth="1"/>
    <col min="3336" max="3584" width="9.140625" style="32"/>
    <col min="3585" max="3585" width="34.7109375" style="32" customWidth="1"/>
    <col min="3586" max="3588" width="10.7109375" style="32" customWidth="1"/>
    <col min="3589" max="3591" width="11.7109375" style="32" customWidth="1"/>
    <col min="3592" max="3840" width="9.140625" style="32"/>
    <col min="3841" max="3841" width="34.7109375" style="32" customWidth="1"/>
    <col min="3842" max="3844" width="10.7109375" style="32" customWidth="1"/>
    <col min="3845" max="3847" width="11.7109375" style="32" customWidth="1"/>
    <col min="3848" max="4096" width="9.140625" style="32"/>
    <col min="4097" max="4097" width="34.7109375" style="32" customWidth="1"/>
    <col min="4098" max="4100" width="10.7109375" style="32" customWidth="1"/>
    <col min="4101" max="4103" width="11.7109375" style="32" customWidth="1"/>
    <col min="4104" max="4352" width="9.140625" style="32"/>
    <col min="4353" max="4353" width="34.7109375" style="32" customWidth="1"/>
    <col min="4354" max="4356" width="10.7109375" style="32" customWidth="1"/>
    <col min="4357" max="4359" width="11.7109375" style="32" customWidth="1"/>
    <col min="4360" max="4608" width="9.140625" style="32"/>
    <col min="4609" max="4609" width="34.7109375" style="32" customWidth="1"/>
    <col min="4610" max="4612" width="10.7109375" style="32" customWidth="1"/>
    <col min="4613" max="4615" width="11.7109375" style="32" customWidth="1"/>
    <col min="4616" max="4864" width="9.140625" style="32"/>
    <col min="4865" max="4865" width="34.7109375" style="32" customWidth="1"/>
    <col min="4866" max="4868" width="10.7109375" style="32" customWidth="1"/>
    <col min="4869" max="4871" width="11.7109375" style="32" customWidth="1"/>
    <col min="4872" max="5120" width="9.140625" style="32"/>
    <col min="5121" max="5121" width="34.7109375" style="32" customWidth="1"/>
    <col min="5122" max="5124" width="10.7109375" style="32" customWidth="1"/>
    <col min="5125" max="5127" width="11.7109375" style="32" customWidth="1"/>
    <col min="5128" max="5376" width="9.140625" style="32"/>
    <col min="5377" max="5377" width="34.7109375" style="32" customWidth="1"/>
    <col min="5378" max="5380" width="10.7109375" style="32" customWidth="1"/>
    <col min="5381" max="5383" width="11.7109375" style="32" customWidth="1"/>
    <col min="5384" max="5632" width="9.140625" style="32"/>
    <col min="5633" max="5633" width="34.7109375" style="32" customWidth="1"/>
    <col min="5634" max="5636" width="10.7109375" style="32" customWidth="1"/>
    <col min="5637" max="5639" width="11.7109375" style="32" customWidth="1"/>
    <col min="5640" max="5888" width="9.140625" style="32"/>
    <col min="5889" max="5889" width="34.7109375" style="32" customWidth="1"/>
    <col min="5890" max="5892" width="10.7109375" style="32" customWidth="1"/>
    <col min="5893" max="5895" width="11.7109375" style="32" customWidth="1"/>
    <col min="5896" max="6144" width="9.140625" style="32"/>
    <col min="6145" max="6145" width="34.7109375" style="32" customWidth="1"/>
    <col min="6146" max="6148" width="10.7109375" style="32" customWidth="1"/>
    <col min="6149" max="6151" width="11.7109375" style="32" customWidth="1"/>
    <col min="6152" max="6400" width="9.140625" style="32"/>
    <col min="6401" max="6401" width="34.7109375" style="32" customWidth="1"/>
    <col min="6402" max="6404" width="10.7109375" style="32" customWidth="1"/>
    <col min="6405" max="6407" width="11.7109375" style="32" customWidth="1"/>
    <col min="6408" max="6656" width="9.140625" style="32"/>
    <col min="6657" max="6657" width="34.7109375" style="32" customWidth="1"/>
    <col min="6658" max="6660" width="10.7109375" style="32" customWidth="1"/>
    <col min="6661" max="6663" width="11.7109375" style="32" customWidth="1"/>
    <col min="6664" max="6912" width="9.140625" style="32"/>
    <col min="6913" max="6913" width="34.7109375" style="32" customWidth="1"/>
    <col min="6914" max="6916" width="10.7109375" style="32" customWidth="1"/>
    <col min="6917" max="6919" width="11.7109375" style="32" customWidth="1"/>
    <col min="6920" max="7168" width="9.140625" style="32"/>
    <col min="7169" max="7169" width="34.7109375" style="32" customWidth="1"/>
    <col min="7170" max="7172" width="10.7109375" style="32" customWidth="1"/>
    <col min="7173" max="7175" width="11.7109375" style="32" customWidth="1"/>
    <col min="7176" max="7424" width="9.140625" style="32"/>
    <col min="7425" max="7425" width="34.7109375" style="32" customWidth="1"/>
    <col min="7426" max="7428" width="10.7109375" style="32" customWidth="1"/>
    <col min="7429" max="7431" width="11.7109375" style="32" customWidth="1"/>
    <col min="7432" max="7680" width="9.140625" style="32"/>
    <col min="7681" max="7681" width="34.7109375" style="32" customWidth="1"/>
    <col min="7682" max="7684" width="10.7109375" style="32" customWidth="1"/>
    <col min="7685" max="7687" width="11.7109375" style="32" customWidth="1"/>
    <col min="7688" max="7936" width="9.140625" style="32"/>
    <col min="7937" max="7937" width="34.7109375" style="32" customWidth="1"/>
    <col min="7938" max="7940" width="10.7109375" style="32" customWidth="1"/>
    <col min="7941" max="7943" width="11.7109375" style="32" customWidth="1"/>
    <col min="7944" max="8192" width="9.140625" style="32"/>
    <col min="8193" max="8193" width="34.7109375" style="32" customWidth="1"/>
    <col min="8194" max="8196" width="10.7109375" style="32" customWidth="1"/>
    <col min="8197" max="8199" width="11.7109375" style="32" customWidth="1"/>
    <col min="8200" max="8448" width="9.140625" style="32"/>
    <col min="8449" max="8449" width="34.7109375" style="32" customWidth="1"/>
    <col min="8450" max="8452" width="10.7109375" style="32" customWidth="1"/>
    <col min="8453" max="8455" width="11.7109375" style="32" customWidth="1"/>
    <col min="8456" max="8704" width="9.140625" style="32"/>
    <col min="8705" max="8705" width="34.7109375" style="32" customWidth="1"/>
    <col min="8706" max="8708" width="10.7109375" style="32" customWidth="1"/>
    <col min="8709" max="8711" width="11.7109375" style="32" customWidth="1"/>
    <col min="8712" max="8960" width="9.140625" style="32"/>
    <col min="8961" max="8961" width="34.7109375" style="32" customWidth="1"/>
    <col min="8962" max="8964" width="10.7109375" style="32" customWidth="1"/>
    <col min="8965" max="8967" width="11.7109375" style="32" customWidth="1"/>
    <col min="8968" max="9216" width="9.140625" style="32"/>
    <col min="9217" max="9217" width="34.7109375" style="32" customWidth="1"/>
    <col min="9218" max="9220" width="10.7109375" style="32" customWidth="1"/>
    <col min="9221" max="9223" width="11.7109375" style="32" customWidth="1"/>
    <col min="9224" max="9472" width="9.140625" style="32"/>
    <col min="9473" max="9473" width="34.7109375" style="32" customWidth="1"/>
    <col min="9474" max="9476" width="10.7109375" style="32" customWidth="1"/>
    <col min="9477" max="9479" width="11.7109375" style="32" customWidth="1"/>
    <col min="9480" max="9728" width="9.140625" style="32"/>
    <col min="9729" max="9729" width="34.7109375" style="32" customWidth="1"/>
    <col min="9730" max="9732" width="10.7109375" style="32" customWidth="1"/>
    <col min="9733" max="9735" width="11.7109375" style="32" customWidth="1"/>
    <col min="9736" max="9984" width="9.140625" style="32"/>
    <col min="9985" max="9985" width="34.7109375" style="32" customWidth="1"/>
    <col min="9986" max="9988" width="10.7109375" style="32" customWidth="1"/>
    <col min="9989" max="9991" width="11.7109375" style="32" customWidth="1"/>
    <col min="9992" max="10240" width="9.140625" style="32"/>
    <col min="10241" max="10241" width="34.7109375" style="32" customWidth="1"/>
    <col min="10242" max="10244" width="10.7109375" style="32" customWidth="1"/>
    <col min="10245" max="10247" width="11.7109375" style="32" customWidth="1"/>
    <col min="10248" max="10496" width="9.140625" style="32"/>
    <col min="10497" max="10497" width="34.7109375" style="32" customWidth="1"/>
    <col min="10498" max="10500" width="10.7109375" style="32" customWidth="1"/>
    <col min="10501" max="10503" width="11.7109375" style="32" customWidth="1"/>
    <col min="10504" max="10752" width="9.140625" style="32"/>
    <col min="10753" max="10753" width="34.7109375" style="32" customWidth="1"/>
    <col min="10754" max="10756" width="10.7109375" style="32" customWidth="1"/>
    <col min="10757" max="10759" width="11.7109375" style="32" customWidth="1"/>
    <col min="10760" max="11008" width="9.140625" style="32"/>
    <col min="11009" max="11009" width="34.7109375" style="32" customWidth="1"/>
    <col min="11010" max="11012" width="10.7109375" style="32" customWidth="1"/>
    <col min="11013" max="11015" width="11.7109375" style="32" customWidth="1"/>
    <col min="11016" max="11264" width="9.140625" style="32"/>
    <col min="11265" max="11265" width="34.7109375" style="32" customWidth="1"/>
    <col min="11266" max="11268" width="10.7109375" style="32" customWidth="1"/>
    <col min="11269" max="11271" width="11.7109375" style="32" customWidth="1"/>
    <col min="11272" max="11520" width="9.140625" style="32"/>
    <col min="11521" max="11521" width="34.7109375" style="32" customWidth="1"/>
    <col min="11522" max="11524" width="10.7109375" style="32" customWidth="1"/>
    <col min="11525" max="11527" width="11.7109375" style="32" customWidth="1"/>
    <col min="11528" max="11776" width="9.140625" style="32"/>
    <col min="11777" max="11777" width="34.7109375" style="32" customWidth="1"/>
    <col min="11778" max="11780" width="10.7109375" style="32" customWidth="1"/>
    <col min="11781" max="11783" width="11.7109375" style="32" customWidth="1"/>
    <col min="11784" max="12032" width="9.140625" style="32"/>
    <col min="12033" max="12033" width="34.7109375" style="32" customWidth="1"/>
    <col min="12034" max="12036" width="10.7109375" style="32" customWidth="1"/>
    <col min="12037" max="12039" width="11.7109375" style="32" customWidth="1"/>
    <col min="12040" max="12288" width="9.140625" style="32"/>
    <col min="12289" max="12289" width="34.7109375" style="32" customWidth="1"/>
    <col min="12290" max="12292" width="10.7109375" style="32" customWidth="1"/>
    <col min="12293" max="12295" width="11.7109375" style="32" customWidth="1"/>
    <col min="12296" max="12544" width="9.140625" style="32"/>
    <col min="12545" max="12545" width="34.7109375" style="32" customWidth="1"/>
    <col min="12546" max="12548" width="10.7109375" style="32" customWidth="1"/>
    <col min="12549" max="12551" width="11.7109375" style="32" customWidth="1"/>
    <col min="12552" max="12800" width="9.140625" style="32"/>
    <col min="12801" max="12801" width="34.7109375" style="32" customWidth="1"/>
    <col min="12802" max="12804" width="10.7109375" style="32" customWidth="1"/>
    <col min="12805" max="12807" width="11.7109375" style="32" customWidth="1"/>
    <col min="12808" max="13056" width="9.140625" style="32"/>
    <col min="13057" max="13057" width="34.7109375" style="32" customWidth="1"/>
    <col min="13058" max="13060" width="10.7109375" style="32" customWidth="1"/>
    <col min="13061" max="13063" width="11.7109375" style="32" customWidth="1"/>
    <col min="13064" max="13312" width="9.140625" style="32"/>
    <col min="13313" max="13313" width="34.7109375" style="32" customWidth="1"/>
    <col min="13314" max="13316" width="10.7109375" style="32" customWidth="1"/>
    <col min="13317" max="13319" width="11.7109375" style="32" customWidth="1"/>
    <col min="13320" max="13568" width="9.140625" style="32"/>
    <col min="13569" max="13569" width="34.7109375" style="32" customWidth="1"/>
    <col min="13570" max="13572" width="10.7109375" style="32" customWidth="1"/>
    <col min="13573" max="13575" width="11.7109375" style="32" customWidth="1"/>
    <col min="13576" max="13824" width="9.140625" style="32"/>
    <col min="13825" max="13825" width="34.7109375" style="32" customWidth="1"/>
    <col min="13826" max="13828" width="10.7109375" style="32" customWidth="1"/>
    <col min="13829" max="13831" width="11.7109375" style="32" customWidth="1"/>
    <col min="13832" max="14080" width="9.140625" style="32"/>
    <col min="14081" max="14081" width="34.7109375" style="32" customWidth="1"/>
    <col min="14082" max="14084" width="10.7109375" style="32" customWidth="1"/>
    <col min="14085" max="14087" width="11.7109375" style="32" customWidth="1"/>
    <col min="14088" max="14336" width="9.140625" style="32"/>
    <col min="14337" max="14337" width="34.7109375" style="32" customWidth="1"/>
    <col min="14338" max="14340" width="10.7109375" style="32" customWidth="1"/>
    <col min="14341" max="14343" width="11.7109375" style="32" customWidth="1"/>
    <col min="14344" max="14592" width="9.140625" style="32"/>
    <col min="14593" max="14593" width="34.7109375" style="32" customWidth="1"/>
    <col min="14594" max="14596" width="10.7109375" style="32" customWidth="1"/>
    <col min="14597" max="14599" width="11.7109375" style="32" customWidth="1"/>
    <col min="14600" max="14848" width="9.140625" style="32"/>
    <col min="14849" max="14849" width="34.7109375" style="32" customWidth="1"/>
    <col min="14850" max="14852" width="10.7109375" style="32" customWidth="1"/>
    <col min="14853" max="14855" width="11.7109375" style="32" customWidth="1"/>
    <col min="14856" max="15104" width="9.140625" style="32"/>
    <col min="15105" max="15105" width="34.7109375" style="32" customWidth="1"/>
    <col min="15106" max="15108" width="10.7109375" style="32" customWidth="1"/>
    <col min="15109" max="15111" width="11.7109375" style="32" customWidth="1"/>
    <col min="15112" max="15360" width="9.140625" style="32"/>
    <col min="15361" max="15361" width="34.7109375" style="32" customWidth="1"/>
    <col min="15362" max="15364" width="10.7109375" style="32" customWidth="1"/>
    <col min="15365" max="15367" width="11.7109375" style="32" customWidth="1"/>
    <col min="15368" max="15616" width="9.140625" style="32"/>
    <col min="15617" max="15617" width="34.7109375" style="32" customWidth="1"/>
    <col min="15618" max="15620" width="10.7109375" style="32" customWidth="1"/>
    <col min="15621" max="15623" width="11.7109375" style="32" customWidth="1"/>
    <col min="15624" max="15872" width="9.140625" style="32"/>
    <col min="15873" max="15873" width="34.7109375" style="32" customWidth="1"/>
    <col min="15874" max="15876" width="10.7109375" style="32" customWidth="1"/>
    <col min="15877" max="15879" width="11.7109375" style="32" customWidth="1"/>
    <col min="15880" max="16128" width="9.140625" style="32"/>
    <col min="16129" max="16129" width="34.7109375" style="32" customWidth="1"/>
    <col min="16130" max="16132" width="10.7109375" style="32" customWidth="1"/>
    <col min="16133" max="16135" width="11.7109375" style="32" customWidth="1"/>
    <col min="16136" max="16384" width="9.140625" style="32"/>
  </cols>
  <sheetData>
    <row r="1" spans="1:7">
      <c r="A1" s="55" t="s">
        <v>67</v>
      </c>
      <c r="B1" s="57"/>
      <c r="C1" s="56"/>
      <c r="D1" s="57"/>
      <c r="E1" s="56"/>
    </row>
    <row r="2" spans="1:7">
      <c r="A2" s="55" t="s">
        <v>68</v>
      </c>
      <c r="B2" s="57"/>
      <c r="C2" s="58"/>
      <c r="D2" s="57"/>
      <c r="E2" s="58"/>
    </row>
    <row r="3" spans="1:7" ht="12.75" customHeight="1" thickBot="1">
      <c r="A3" s="59"/>
      <c r="B3" s="57"/>
      <c r="C3" s="58"/>
      <c r="D3" s="57"/>
      <c r="E3" s="58"/>
    </row>
    <row r="4" spans="1:7" ht="15.95" customHeight="1" thickBot="1">
      <c r="A4" s="101"/>
      <c r="B4" s="110">
        <v>2019</v>
      </c>
      <c r="C4" s="110">
        <v>2020</v>
      </c>
      <c r="D4" s="110">
        <v>2021</v>
      </c>
      <c r="E4" s="110">
        <v>2019</v>
      </c>
      <c r="F4" s="110">
        <v>2020</v>
      </c>
      <c r="G4" s="111">
        <v>2021</v>
      </c>
    </row>
    <row r="5" spans="1:7">
      <c r="A5" s="103"/>
      <c r="B5" s="95" t="s">
        <v>50</v>
      </c>
      <c r="C5" s="112" t="s">
        <v>50</v>
      </c>
      <c r="D5" s="112" t="s">
        <v>50</v>
      </c>
      <c r="E5" s="112" t="s">
        <v>51</v>
      </c>
      <c r="F5" s="112" t="s">
        <v>51</v>
      </c>
      <c r="G5" s="113" t="s">
        <v>51</v>
      </c>
    </row>
    <row r="6" spans="1:7">
      <c r="A6" s="103"/>
      <c r="B6" s="95" t="s">
        <v>52</v>
      </c>
      <c r="C6" s="112" t="s">
        <v>52</v>
      </c>
      <c r="D6" s="112" t="s">
        <v>52</v>
      </c>
      <c r="E6" s="112" t="s">
        <v>53</v>
      </c>
      <c r="F6" s="112" t="s">
        <v>53</v>
      </c>
      <c r="G6" s="113" t="s">
        <v>53</v>
      </c>
    </row>
    <row r="7" spans="1:7">
      <c r="A7" s="103" t="s">
        <v>3</v>
      </c>
      <c r="B7" s="95" t="s">
        <v>54</v>
      </c>
      <c r="C7" s="112" t="s">
        <v>54</v>
      </c>
      <c r="D7" s="112" t="s">
        <v>54</v>
      </c>
      <c r="E7" s="112" t="s">
        <v>54</v>
      </c>
      <c r="F7" s="112" t="s">
        <v>54</v>
      </c>
      <c r="G7" s="113" t="s">
        <v>54</v>
      </c>
    </row>
    <row r="8" spans="1:7">
      <c r="A8" s="114"/>
      <c r="B8" s="115" t="s">
        <v>55</v>
      </c>
      <c r="C8" s="116" t="s">
        <v>55</v>
      </c>
      <c r="D8" s="116" t="s">
        <v>55</v>
      </c>
      <c r="E8" s="116" t="s">
        <v>55</v>
      </c>
      <c r="F8" s="116" t="s">
        <v>55</v>
      </c>
      <c r="G8" s="117" t="s">
        <v>55</v>
      </c>
    </row>
    <row r="9" spans="1:7" ht="15.75" customHeight="1">
      <c r="A9" s="108" t="s">
        <v>9</v>
      </c>
      <c r="B9" s="76">
        <v>7159</v>
      </c>
      <c r="C9" s="118">
        <v>6893</v>
      </c>
      <c r="D9" s="118">
        <v>6917</v>
      </c>
      <c r="E9" s="118">
        <v>4159</v>
      </c>
      <c r="F9" s="118">
        <v>4079</v>
      </c>
      <c r="G9" s="119">
        <v>4242</v>
      </c>
    </row>
    <row r="10" spans="1:7" ht="15.95" customHeight="1">
      <c r="A10" s="108" t="s">
        <v>10</v>
      </c>
      <c r="B10" s="76">
        <v>1711</v>
      </c>
      <c r="C10" s="118">
        <v>1689</v>
      </c>
      <c r="D10" s="118">
        <v>1739</v>
      </c>
      <c r="E10" s="118">
        <v>961</v>
      </c>
      <c r="F10" s="118">
        <v>951</v>
      </c>
      <c r="G10" s="119">
        <v>1023</v>
      </c>
    </row>
    <row r="11" spans="1:7" ht="15.95" customHeight="1">
      <c r="A11" s="108" t="s">
        <v>11</v>
      </c>
      <c r="B11" s="76">
        <v>610</v>
      </c>
      <c r="C11" s="118">
        <v>607</v>
      </c>
      <c r="D11" s="118">
        <v>641</v>
      </c>
      <c r="E11" s="118">
        <v>324</v>
      </c>
      <c r="F11" s="118">
        <v>331</v>
      </c>
      <c r="G11" s="119">
        <v>363</v>
      </c>
    </row>
    <row r="12" spans="1:7" ht="15.95" customHeight="1">
      <c r="A12" s="108" t="s">
        <v>12</v>
      </c>
      <c r="B12" s="76">
        <v>457</v>
      </c>
      <c r="C12" s="118">
        <v>466</v>
      </c>
      <c r="D12" s="118">
        <v>462</v>
      </c>
      <c r="E12" s="118">
        <v>227</v>
      </c>
      <c r="F12" s="118">
        <v>234</v>
      </c>
      <c r="G12" s="119">
        <v>243</v>
      </c>
    </row>
    <row r="13" spans="1:7" ht="15.95" customHeight="1">
      <c r="A13" s="108" t="s">
        <v>13</v>
      </c>
      <c r="B13" s="76">
        <v>1679</v>
      </c>
      <c r="C13" s="118">
        <v>1618</v>
      </c>
      <c r="D13" s="118">
        <v>1649</v>
      </c>
      <c r="E13" s="118">
        <v>997</v>
      </c>
      <c r="F13" s="118">
        <v>955</v>
      </c>
      <c r="G13" s="119">
        <v>1018</v>
      </c>
    </row>
    <row r="14" spans="1:7" ht="15.95" customHeight="1">
      <c r="A14" s="108" t="s">
        <v>14</v>
      </c>
      <c r="B14" s="76">
        <v>683</v>
      </c>
      <c r="C14" s="118">
        <v>646</v>
      </c>
      <c r="D14" s="118">
        <v>678</v>
      </c>
      <c r="E14" s="118">
        <v>400</v>
      </c>
      <c r="F14" s="118">
        <v>396</v>
      </c>
      <c r="G14" s="119">
        <v>425</v>
      </c>
    </row>
    <row r="15" spans="1:7" ht="15.95" customHeight="1">
      <c r="A15" s="108" t="s">
        <v>15</v>
      </c>
      <c r="B15" s="76">
        <v>475</v>
      </c>
      <c r="C15" s="118">
        <v>462</v>
      </c>
      <c r="D15" s="118">
        <v>413</v>
      </c>
      <c r="E15" s="118">
        <v>316</v>
      </c>
      <c r="F15" s="118">
        <v>308</v>
      </c>
      <c r="G15" s="119">
        <v>265</v>
      </c>
    </row>
    <row r="16" spans="1:7" ht="15.95" customHeight="1">
      <c r="A16" s="108" t="s">
        <v>16</v>
      </c>
      <c r="B16" s="76">
        <v>433</v>
      </c>
      <c r="C16" s="118">
        <v>386</v>
      </c>
      <c r="D16" s="118">
        <v>382</v>
      </c>
      <c r="E16" s="118">
        <v>321</v>
      </c>
      <c r="F16" s="118">
        <v>273</v>
      </c>
      <c r="G16" s="119">
        <v>280</v>
      </c>
    </row>
    <row r="17" spans="1:10" ht="15.95" customHeight="1">
      <c r="A17" s="108" t="s">
        <v>17</v>
      </c>
      <c r="B17" s="76">
        <v>318</v>
      </c>
      <c r="C17" s="118">
        <v>268</v>
      </c>
      <c r="D17" s="118">
        <v>275</v>
      </c>
      <c r="E17" s="118">
        <v>180</v>
      </c>
      <c r="F17" s="118">
        <v>153</v>
      </c>
      <c r="G17" s="119">
        <v>169</v>
      </c>
    </row>
    <row r="18" spans="1:10" ht="15.95" customHeight="1">
      <c r="A18" s="108" t="s">
        <v>18</v>
      </c>
      <c r="B18" s="76">
        <v>447</v>
      </c>
      <c r="C18" s="118">
        <v>432</v>
      </c>
      <c r="D18" s="118">
        <v>459</v>
      </c>
      <c r="E18" s="118">
        <v>250</v>
      </c>
      <c r="F18" s="118">
        <v>246</v>
      </c>
      <c r="G18" s="119">
        <v>276</v>
      </c>
    </row>
    <row r="19" spans="1:10" ht="15.95" customHeight="1">
      <c r="A19" s="108" t="s">
        <v>19</v>
      </c>
      <c r="B19" s="76">
        <v>339</v>
      </c>
      <c r="C19" s="118">
        <v>350</v>
      </c>
      <c r="D19" s="118">
        <v>363</v>
      </c>
      <c r="E19" s="118">
        <v>199</v>
      </c>
      <c r="F19" s="118">
        <v>221</v>
      </c>
      <c r="G19" s="119">
        <v>238</v>
      </c>
    </row>
    <row r="20" spans="1:10" ht="15.95" customHeight="1">
      <c r="A20" s="108" t="s">
        <v>20</v>
      </c>
      <c r="B20" s="76">
        <v>596</v>
      </c>
      <c r="C20" s="118">
        <v>562</v>
      </c>
      <c r="D20" s="118">
        <v>574</v>
      </c>
      <c r="E20" s="118">
        <v>361</v>
      </c>
      <c r="F20" s="118">
        <v>337</v>
      </c>
      <c r="G20" s="119">
        <v>341</v>
      </c>
    </row>
    <row r="21" spans="1:10" ht="15.95" customHeight="1">
      <c r="A21" s="108" t="s">
        <v>21</v>
      </c>
      <c r="B21" s="76">
        <v>609</v>
      </c>
      <c r="C21" s="118">
        <v>585</v>
      </c>
      <c r="D21" s="118">
        <v>628</v>
      </c>
      <c r="E21" s="118">
        <v>306</v>
      </c>
      <c r="F21" s="118">
        <v>311</v>
      </c>
      <c r="G21" s="119">
        <v>338</v>
      </c>
    </row>
    <row r="22" spans="1:10" ht="15.95" customHeight="1">
      <c r="A22" s="108" t="s">
        <v>22</v>
      </c>
      <c r="B22" s="76">
        <v>744</v>
      </c>
      <c r="C22" s="118">
        <v>739</v>
      </c>
      <c r="D22" s="118">
        <v>739</v>
      </c>
      <c r="E22" s="118">
        <v>384</v>
      </c>
      <c r="F22" s="118">
        <v>401</v>
      </c>
      <c r="G22" s="119">
        <v>404</v>
      </c>
    </row>
    <row r="23" spans="1:10" ht="15.95" customHeight="1">
      <c r="A23" s="108" t="s">
        <v>23</v>
      </c>
      <c r="B23" s="76">
        <v>202</v>
      </c>
      <c r="C23" s="118">
        <v>220</v>
      </c>
      <c r="D23" s="118">
        <v>199</v>
      </c>
      <c r="E23" s="118">
        <v>102</v>
      </c>
      <c r="F23" s="118">
        <v>114</v>
      </c>
      <c r="G23" s="119">
        <v>108</v>
      </c>
    </row>
    <row r="24" spans="1:10" ht="15.95" customHeight="1">
      <c r="A24" s="108" t="s">
        <v>24</v>
      </c>
      <c r="B24" s="76">
        <v>933</v>
      </c>
      <c r="C24" s="118">
        <v>943</v>
      </c>
      <c r="D24" s="118">
        <v>961</v>
      </c>
      <c r="E24" s="118">
        <v>473</v>
      </c>
      <c r="F24" s="118">
        <v>460</v>
      </c>
      <c r="G24" s="119">
        <v>521</v>
      </c>
    </row>
    <row r="25" spans="1:10" ht="15.95" customHeight="1">
      <c r="A25" s="108" t="s">
        <v>25</v>
      </c>
      <c r="B25" s="76">
        <v>94</v>
      </c>
      <c r="C25" s="118">
        <v>93</v>
      </c>
      <c r="D25" s="118">
        <v>100</v>
      </c>
      <c r="E25" s="118">
        <v>53</v>
      </c>
      <c r="F25" s="118">
        <v>55</v>
      </c>
      <c r="G25" s="119">
        <v>62</v>
      </c>
    </row>
    <row r="26" spans="1:10" ht="15.95" customHeight="1">
      <c r="A26" s="108" t="s">
        <v>26</v>
      </c>
      <c r="B26" s="76">
        <v>518</v>
      </c>
      <c r="C26" s="118">
        <v>488</v>
      </c>
      <c r="D26" s="118">
        <v>479</v>
      </c>
      <c r="E26" s="118">
        <v>196</v>
      </c>
      <c r="F26" s="118">
        <v>191</v>
      </c>
      <c r="G26" s="119">
        <v>198</v>
      </c>
    </row>
    <row r="27" spans="1:10" ht="15.95" customHeight="1">
      <c r="A27" s="108" t="s">
        <v>27</v>
      </c>
      <c r="B27" s="76">
        <v>182</v>
      </c>
      <c r="C27" s="118">
        <v>179</v>
      </c>
      <c r="D27" s="118">
        <v>174</v>
      </c>
      <c r="E27" s="118">
        <v>57</v>
      </c>
      <c r="F27" s="118">
        <v>52</v>
      </c>
      <c r="G27" s="119">
        <v>58</v>
      </c>
    </row>
    <row r="28" spans="1:10" ht="15.75" customHeight="1">
      <c r="A28" s="108" t="s">
        <v>28</v>
      </c>
      <c r="B28" s="76">
        <v>261</v>
      </c>
      <c r="C28" s="118">
        <v>274</v>
      </c>
      <c r="D28" s="118">
        <v>275</v>
      </c>
      <c r="E28" s="118">
        <v>84</v>
      </c>
      <c r="F28" s="118">
        <v>88</v>
      </c>
      <c r="G28" s="119">
        <v>77</v>
      </c>
    </row>
    <row r="29" spans="1:10" ht="19.5" customHeight="1" thickBot="1">
      <c r="A29" s="109" t="s">
        <v>29</v>
      </c>
      <c r="B29" s="120">
        <v>18450</v>
      </c>
      <c r="C29" s="120">
        <v>17900</v>
      </c>
      <c r="D29" s="120">
        <f t="shared" ref="D29:G29" si="0">SUM(D9:D28)</f>
        <v>18107</v>
      </c>
      <c r="E29" s="120">
        <v>10350</v>
      </c>
      <c r="F29" s="120">
        <v>10156</v>
      </c>
      <c r="G29" s="121">
        <f t="shared" si="0"/>
        <v>10649</v>
      </c>
      <c r="H29" s="31"/>
      <c r="I29" s="31"/>
      <c r="J29" s="31"/>
    </row>
    <row r="30" spans="1:10" ht="12" customHeight="1"/>
    <row r="31" spans="1:10">
      <c r="A31" s="122" t="s">
        <v>56</v>
      </c>
    </row>
    <row r="32" spans="1:10" ht="11.25" customHeight="1">
      <c r="A32" s="122"/>
    </row>
    <row r="33" spans="1:1">
      <c r="A33" s="123" t="s">
        <v>57</v>
      </c>
    </row>
    <row r="34" spans="1:1">
      <c r="A34" s="123" t="s">
        <v>58</v>
      </c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3" sqref="A3"/>
    </sheetView>
  </sheetViews>
  <sheetFormatPr defaultRowHeight="12.75"/>
  <cols>
    <col min="1" max="1" width="34.7109375" style="32" customWidth="1"/>
    <col min="2" max="4" width="10.7109375" style="32" customWidth="1"/>
    <col min="5" max="7" width="11.42578125" style="32" customWidth="1"/>
    <col min="8" max="256" width="9.140625" style="32"/>
    <col min="257" max="257" width="34.7109375" style="32" customWidth="1"/>
    <col min="258" max="260" width="10.7109375" style="32" customWidth="1"/>
    <col min="261" max="263" width="11.42578125" style="32" customWidth="1"/>
    <col min="264" max="512" width="9.140625" style="32"/>
    <col min="513" max="513" width="34.7109375" style="32" customWidth="1"/>
    <col min="514" max="516" width="10.7109375" style="32" customWidth="1"/>
    <col min="517" max="519" width="11.42578125" style="32" customWidth="1"/>
    <col min="520" max="768" width="9.140625" style="32"/>
    <col min="769" max="769" width="34.7109375" style="32" customWidth="1"/>
    <col min="770" max="772" width="10.7109375" style="32" customWidth="1"/>
    <col min="773" max="775" width="11.42578125" style="32" customWidth="1"/>
    <col min="776" max="1024" width="9.140625" style="32"/>
    <col min="1025" max="1025" width="34.7109375" style="32" customWidth="1"/>
    <col min="1026" max="1028" width="10.7109375" style="32" customWidth="1"/>
    <col min="1029" max="1031" width="11.42578125" style="32" customWidth="1"/>
    <col min="1032" max="1280" width="9.140625" style="32"/>
    <col min="1281" max="1281" width="34.7109375" style="32" customWidth="1"/>
    <col min="1282" max="1284" width="10.7109375" style="32" customWidth="1"/>
    <col min="1285" max="1287" width="11.42578125" style="32" customWidth="1"/>
    <col min="1288" max="1536" width="9.140625" style="32"/>
    <col min="1537" max="1537" width="34.7109375" style="32" customWidth="1"/>
    <col min="1538" max="1540" width="10.7109375" style="32" customWidth="1"/>
    <col min="1541" max="1543" width="11.42578125" style="32" customWidth="1"/>
    <col min="1544" max="1792" width="9.140625" style="32"/>
    <col min="1793" max="1793" width="34.7109375" style="32" customWidth="1"/>
    <col min="1794" max="1796" width="10.7109375" style="32" customWidth="1"/>
    <col min="1797" max="1799" width="11.42578125" style="32" customWidth="1"/>
    <col min="1800" max="2048" width="9.140625" style="32"/>
    <col min="2049" max="2049" width="34.7109375" style="32" customWidth="1"/>
    <col min="2050" max="2052" width="10.7109375" style="32" customWidth="1"/>
    <col min="2053" max="2055" width="11.42578125" style="32" customWidth="1"/>
    <col min="2056" max="2304" width="9.140625" style="32"/>
    <col min="2305" max="2305" width="34.7109375" style="32" customWidth="1"/>
    <col min="2306" max="2308" width="10.7109375" style="32" customWidth="1"/>
    <col min="2309" max="2311" width="11.42578125" style="32" customWidth="1"/>
    <col min="2312" max="2560" width="9.140625" style="32"/>
    <col min="2561" max="2561" width="34.7109375" style="32" customWidth="1"/>
    <col min="2562" max="2564" width="10.7109375" style="32" customWidth="1"/>
    <col min="2565" max="2567" width="11.42578125" style="32" customWidth="1"/>
    <col min="2568" max="2816" width="9.140625" style="32"/>
    <col min="2817" max="2817" width="34.7109375" style="32" customWidth="1"/>
    <col min="2818" max="2820" width="10.7109375" style="32" customWidth="1"/>
    <col min="2821" max="2823" width="11.42578125" style="32" customWidth="1"/>
    <col min="2824" max="3072" width="9.140625" style="32"/>
    <col min="3073" max="3073" width="34.7109375" style="32" customWidth="1"/>
    <col min="3074" max="3076" width="10.7109375" style="32" customWidth="1"/>
    <col min="3077" max="3079" width="11.42578125" style="32" customWidth="1"/>
    <col min="3080" max="3328" width="9.140625" style="32"/>
    <col min="3329" max="3329" width="34.7109375" style="32" customWidth="1"/>
    <col min="3330" max="3332" width="10.7109375" style="32" customWidth="1"/>
    <col min="3333" max="3335" width="11.42578125" style="32" customWidth="1"/>
    <col min="3336" max="3584" width="9.140625" style="32"/>
    <col min="3585" max="3585" width="34.7109375" style="32" customWidth="1"/>
    <col min="3586" max="3588" width="10.7109375" style="32" customWidth="1"/>
    <col min="3589" max="3591" width="11.42578125" style="32" customWidth="1"/>
    <col min="3592" max="3840" width="9.140625" style="32"/>
    <col min="3841" max="3841" width="34.7109375" style="32" customWidth="1"/>
    <col min="3842" max="3844" width="10.7109375" style="32" customWidth="1"/>
    <col min="3845" max="3847" width="11.42578125" style="32" customWidth="1"/>
    <col min="3848" max="4096" width="9.140625" style="32"/>
    <col min="4097" max="4097" width="34.7109375" style="32" customWidth="1"/>
    <col min="4098" max="4100" width="10.7109375" style="32" customWidth="1"/>
    <col min="4101" max="4103" width="11.42578125" style="32" customWidth="1"/>
    <col min="4104" max="4352" width="9.140625" style="32"/>
    <col min="4353" max="4353" width="34.7109375" style="32" customWidth="1"/>
    <col min="4354" max="4356" width="10.7109375" style="32" customWidth="1"/>
    <col min="4357" max="4359" width="11.42578125" style="32" customWidth="1"/>
    <col min="4360" max="4608" width="9.140625" style="32"/>
    <col min="4609" max="4609" width="34.7109375" style="32" customWidth="1"/>
    <col min="4610" max="4612" width="10.7109375" style="32" customWidth="1"/>
    <col min="4613" max="4615" width="11.42578125" style="32" customWidth="1"/>
    <col min="4616" max="4864" width="9.140625" style="32"/>
    <col min="4865" max="4865" width="34.7109375" style="32" customWidth="1"/>
    <col min="4866" max="4868" width="10.7109375" style="32" customWidth="1"/>
    <col min="4869" max="4871" width="11.42578125" style="32" customWidth="1"/>
    <col min="4872" max="5120" width="9.140625" style="32"/>
    <col min="5121" max="5121" width="34.7109375" style="32" customWidth="1"/>
    <col min="5122" max="5124" width="10.7109375" style="32" customWidth="1"/>
    <col min="5125" max="5127" width="11.42578125" style="32" customWidth="1"/>
    <col min="5128" max="5376" width="9.140625" style="32"/>
    <col min="5377" max="5377" width="34.7109375" style="32" customWidth="1"/>
    <col min="5378" max="5380" width="10.7109375" style="32" customWidth="1"/>
    <col min="5381" max="5383" width="11.42578125" style="32" customWidth="1"/>
    <col min="5384" max="5632" width="9.140625" style="32"/>
    <col min="5633" max="5633" width="34.7109375" style="32" customWidth="1"/>
    <col min="5634" max="5636" width="10.7109375" style="32" customWidth="1"/>
    <col min="5637" max="5639" width="11.42578125" style="32" customWidth="1"/>
    <col min="5640" max="5888" width="9.140625" style="32"/>
    <col min="5889" max="5889" width="34.7109375" style="32" customWidth="1"/>
    <col min="5890" max="5892" width="10.7109375" style="32" customWidth="1"/>
    <col min="5893" max="5895" width="11.42578125" style="32" customWidth="1"/>
    <col min="5896" max="6144" width="9.140625" style="32"/>
    <col min="6145" max="6145" width="34.7109375" style="32" customWidth="1"/>
    <col min="6146" max="6148" width="10.7109375" style="32" customWidth="1"/>
    <col min="6149" max="6151" width="11.42578125" style="32" customWidth="1"/>
    <col min="6152" max="6400" width="9.140625" style="32"/>
    <col min="6401" max="6401" width="34.7109375" style="32" customWidth="1"/>
    <col min="6402" max="6404" width="10.7109375" style="32" customWidth="1"/>
    <col min="6405" max="6407" width="11.42578125" style="32" customWidth="1"/>
    <col min="6408" max="6656" width="9.140625" style="32"/>
    <col min="6657" max="6657" width="34.7109375" style="32" customWidth="1"/>
    <col min="6658" max="6660" width="10.7109375" style="32" customWidth="1"/>
    <col min="6661" max="6663" width="11.42578125" style="32" customWidth="1"/>
    <col min="6664" max="6912" width="9.140625" style="32"/>
    <col min="6913" max="6913" width="34.7109375" style="32" customWidth="1"/>
    <col min="6914" max="6916" width="10.7109375" style="32" customWidth="1"/>
    <col min="6917" max="6919" width="11.42578125" style="32" customWidth="1"/>
    <col min="6920" max="7168" width="9.140625" style="32"/>
    <col min="7169" max="7169" width="34.7109375" style="32" customWidth="1"/>
    <col min="7170" max="7172" width="10.7109375" style="32" customWidth="1"/>
    <col min="7173" max="7175" width="11.42578125" style="32" customWidth="1"/>
    <col min="7176" max="7424" width="9.140625" style="32"/>
    <col min="7425" max="7425" width="34.7109375" style="32" customWidth="1"/>
    <col min="7426" max="7428" width="10.7109375" style="32" customWidth="1"/>
    <col min="7429" max="7431" width="11.42578125" style="32" customWidth="1"/>
    <col min="7432" max="7680" width="9.140625" style="32"/>
    <col min="7681" max="7681" width="34.7109375" style="32" customWidth="1"/>
    <col min="7682" max="7684" width="10.7109375" style="32" customWidth="1"/>
    <col min="7685" max="7687" width="11.42578125" style="32" customWidth="1"/>
    <col min="7688" max="7936" width="9.140625" style="32"/>
    <col min="7937" max="7937" width="34.7109375" style="32" customWidth="1"/>
    <col min="7938" max="7940" width="10.7109375" style="32" customWidth="1"/>
    <col min="7941" max="7943" width="11.42578125" style="32" customWidth="1"/>
    <col min="7944" max="8192" width="9.140625" style="32"/>
    <col min="8193" max="8193" width="34.7109375" style="32" customWidth="1"/>
    <col min="8194" max="8196" width="10.7109375" style="32" customWidth="1"/>
    <col min="8197" max="8199" width="11.42578125" style="32" customWidth="1"/>
    <col min="8200" max="8448" width="9.140625" style="32"/>
    <col min="8449" max="8449" width="34.7109375" style="32" customWidth="1"/>
    <col min="8450" max="8452" width="10.7109375" style="32" customWidth="1"/>
    <col min="8453" max="8455" width="11.42578125" style="32" customWidth="1"/>
    <col min="8456" max="8704" width="9.140625" style="32"/>
    <col min="8705" max="8705" width="34.7109375" style="32" customWidth="1"/>
    <col min="8706" max="8708" width="10.7109375" style="32" customWidth="1"/>
    <col min="8709" max="8711" width="11.42578125" style="32" customWidth="1"/>
    <col min="8712" max="8960" width="9.140625" style="32"/>
    <col min="8961" max="8961" width="34.7109375" style="32" customWidth="1"/>
    <col min="8962" max="8964" width="10.7109375" style="32" customWidth="1"/>
    <col min="8965" max="8967" width="11.42578125" style="32" customWidth="1"/>
    <col min="8968" max="9216" width="9.140625" style="32"/>
    <col min="9217" max="9217" width="34.7109375" style="32" customWidth="1"/>
    <col min="9218" max="9220" width="10.7109375" style="32" customWidth="1"/>
    <col min="9221" max="9223" width="11.42578125" style="32" customWidth="1"/>
    <col min="9224" max="9472" width="9.140625" style="32"/>
    <col min="9473" max="9473" width="34.7109375" style="32" customWidth="1"/>
    <col min="9474" max="9476" width="10.7109375" style="32" customWidth="1"/>
    <col min="9477" max="9479" width="11.42578125" style="32" customWidth="1"/>
    <col min="9480" max="9728" width="9.140625" style="32"/>
    <col min="9729" max="9729" width="34.7109375" style="32" customWidth="1"/>
    <col min="9730" max="9732" width="10.7109375" style="32" customWidth="1"/>
    <col min="9733" max="9735" width="11.42578125" style="32" customWidth="1"/>
    <col min="9736" max="9984" width="9.140625" style="32"/>
    <col min="9985" max="9985" width="34.7109375" style="32" customWidth="1"/>
    <col min="9986" max="9988" width="10.7109375" style="32" customWidth="1"/>
    <col min="9989" max="9991" width="11.42578125" style="32" customWidth="1"/>
    <col min="9992" max="10240" width="9.140625" style="32"/>
    <col min="10241" max="10241" width="34.7109375" style="32" customWidth="1"/>
    <col min="10242" max="10244" width="10.7109375" style="32" customWidth="1"/>
    <col min="10245" max="10247" width="11.42578125" style="32" customWidth="1"/>
    <col min="10248" max="10496" width="9.140625" style="32"/>
    <col min="10497" max="10497" width="34.7109375" style="32" customWidth="1"/>
    <col min="10498" max="10500" width="10.7109375" style="32" customWidth="1"/>
    <col min="10501" max="10503" width="11.42578125" style="32" customWidth="1"/>
    <col min="10504" max="10752" width="9.140625" style="32"/>
    <col min="10753" max="10753" width="34.7109375" style="32" customWidth="1"/>
    <col min="10754" max="10756" width="10.7109375" style="32" customWidth="1"/>
    <col min="10757" max="10759" width="11.42578125" style="32" customWidth="1"/>
    <col min="10760" max="11008" width="9.140625" style="32"/>
    <col min="11009" max="11009" width="34.7109375" style="32" customWidth="1"/>
    <col min="11010" max="11012" width="10.7109375" style="32" customWidth="1"/>
    <col min="11013" max="11015" width="11.42578125" style="32" customWidth="1"/>
    <col min="11016" max="11264" width="9.140625" style="32"/>
    <col min="11265" max="11265" width="34.7109375" style="32" customWidth="1"/>
    <col min="11266" max="11268" width="10.7109375" style="32" customWidth="1"/>
    <col min="11269" max="11271" width="11.42578125" style="32" customWidth="1"/>
    <col min="11272" max="11520" width="9.140625" style="32"/>
    <col min="11521" max="11521" width="34.7109375" style="32" customWidth="1"/>
    <col min="11522" max="11524" width="10.7109375" style="32" customWidth="1"/>
    <col min="11525" max="11527" width="11.42578125" style="32" customWidth="1"/>
    <col min="11528" max="11776" width="9.140625" style="32"/>
    <col min="11777" max="11777" width="34.7109375" style="32" customWidth="1"/>
    <col min="11778" max="11780" width="10.7109375" style="32" customWidth="1"/>
    <col min="11781" max="11783" width="11.42578125" style="32" customWidth="1"/>
    <col min="11784" max="12032" width="9.140625" style="32"/>
    <col min="12033" max="12033" width="34.7109375" style="32" customWidth="1"/>
    <col min="12034" max="12036" width="10.7109375" style="32" customWidth="1"/>
    <col min="12037" max="12039" width="11.42578125" style="32" customWidth="1"/>
    <col min="12040" max="12288" width="9.140625" style="32"/>
    <col min="12289" max="12289" width="34.7109375" style="32" customWidth="1"/>
    <col min="12290" max="12292" width="10.7109375" style="32" customWidth="1"/>
    <col min="12293" max="12295" width="11.42578125" style="32" customWidth="1"/>
    <col min="12296" max="12544" width="9.140625" style="32"/>
    <col min="12545" max="12545" width="34.7109375" style="32" customWidth="1"/>
    <col min="12546" max="12548" width="10.7109375" style="32" customWidth="1"/>
    <col min="12549" max="12551" width="11.42578125" style="32" customWidth="1"/>
    <col min="12552" max="12800" width="9.140625" style="32"/>
    <col min="12801" max="12801" width="34.7109375" style="32" customWidth="1"/>
    <col min="12802" max="12804" width="10.7109375" style="32" customWidth="1"/>
    <col min="12805" max="12807" width="11.42578125" style="32" customWidth="1"/>
    <col min="12808" max="13056" width="9.140625" style="32"/>
    <col min="13057" max="13057" width="34.7109375" style="32" customWidth="1"/>
    <col min="13058" max="13060" width="10.7109375" style="32" customWidth="1"/>
    <col min="13061" max="13063" width="11.42578125" style="32" customWidth="1"/>
    <col min="13064" max="13312" width="9.140625" style="32"/>
    <col min="13313" max="13313" width="34.7109375" style="32" customWidth="1"/>
    <col min="13314" max="13316" width="10.7109375" style="32" customWidth="1"/>
    <col min="13317" max="13319" width="11.42578125" style="32" customWidth="1"/>
    <col min="13320" max="13568" width="9.140625" style="32"/>
    <col min="13569" max="13569" width="34.7109375" style="32" customWidth="1"/>
    <col min="13570" max="13572" width="10.7109375" style="32" customWidth="1"/>
    <col min="13573" max="13575" width="11.42578125" style="32" customWidth="1"/>
    <col min="13576" max="13824" width="9.140625" style="32"/>
    <col min="13825" max="13825" width="34.7109375" style="32" customWidth="1"/>
    <col min="13826" max="13828" width="10.7109375" style="32" customWidth="1"/>
    <col min="13829" max="13831" width="11.42578125" style="32" customWidth="1"/>
    <col min="13832" max="14080" width="9.140625" style="32"/>
    <col min="14081" max="14081" width="34.7109375" style="32" customWidth="1"/>
    <col min="14082" max="14084" width="10.7109375" style="32" customWidth="1"/>
    <col min="14085" max="14087" width="11.42578125" style="32" customWidth="1"/>
    <col min="14088" max="14336" width="9.140625" style="32"/>
    <col min="14337" max="14337" width="34.7109375" style="32" customWidth="1"/>
    <col min="14338" max="14340" width="10.7109375" style="32" customWidth="1"/>
    <col min="14341" max="14343" width="11.42578125" style="32" customWidth="1"/>
    <col min="14344" max="14592" width="9.140625" style="32"/>
    <col min="14593" max="14593" width="34.7109375" style="32" customWidth="1"/>
    <col min="14594" max="14596" width="10.7109375" style="32" customWidth="1"/>
    <col min="14597" max="14599" width="11.42578125" style="32" customWidth="1"/>
    <col min="14600" max="14848" width="9.140625" style="32"/>
    <col min="14849" max="14849" width="34.7109375" style="32" customWidth="1"/>
    <col min="14850" max="14852" width="10.7109375" style="32" customWidth="1"/>
    <col min="14853" max="14855" width="11.42578125" style="32" customWidth="1"/>
    <col min="14856" max="15104" width="9.140625" style="32"/>
    <col min="15105" max="15105" width="34.7109375" style="32" customWidth="1"/>
    <col min="15106" max="15108" width="10.7109375" style="32" customWidth="1"/>
    <col min="15109" max="15111" width="11.42578125" style="32" customWidth="1"/>
    <col min="15112" max="15360" width="9.140625" style="32"/>
    <col min="15361" max="15361" width="34.7109375" style="32" customWidth="1"/>
    <col min="15362" max="15364" width="10.7109375" style="32" customWidth="1"/>
    <col min="15365" max="15367" width="11.42578125" style="32" customWidth="1"/>
    <col min="15368" max="15616" width="9.140625" style="32"/>
    <col min="15617" max="15617" width="34.7109375" style="32" customWidth="1"/>
    <col min="15618" max="15620" width="10.7109375" style="32" customWidth="1"/>
    <col min="15621" max="15623" width="11.42578125" style="32" customWidth="1"/>
    <col min="15624" max="15872" width="9.140625" style="32"/>
    <col min="15873" max="15873" width="34.7109375" style="32" customWidth="1"/>
    <col min="15874" max="15876" width="10.7109375" style="32" customWidth="1"/>
    <col min="15877" max="15879" width="11.42578125" style="32" customWidth="1"/>
    <col min="15880" max="16128" width="9.140625" style="32"/>
    <col min="16129" max="16129" width="34.7109375" style="32" customWidth="1"/>
    <col min="16130" max="16132" width="10.7109375" style="32" customWidth="1"/>
    <col min="16133" max="16135" width="11.42578125" style="32" customWidth="1"/>
    <col min="16136" max="16384" width="9.140625" style="32"/>
  </cols>
  <sheetData>
    <row r="1" spans="1:8">
      <c r="A1" s="55" t="s">
        <v>69</v>
      </c>
      <c r="B1" s="57"/>
      <c r="C1" s="56"/>
      <c r="D1" s="57"/>
      <c r="E1" s="56"/>
    </row>
    <row r="2" spans="1:8">
      <c r="A2" s="55" t="s">
        <v>70</v>
      </c>
      <c r="B2" s="57"/>
      <c r="C2" s="58"/>
      <c r="D2" s="57"/>
      <c r="E2" s="58"/>
    </row>
    <row r="3" spans="1:8" ht="12.75" customHeight="1" thickBot="1">
      <c r="A3" s="59"/>
      <c r="B3" s="57"/>
      <c r="C3" s="58"/>
      <c r="D3" s="57"/>
      <c r="E3" s="58"/>
    </row>
    <row r="4" spans="1:8" ht="15.95" customHeight="1" thickBot="1">
      <c r="A4" s="124"/>
      <c r="B4" s="61">
        <v>2019</v>
      </c>
      <c r="C4" s="110">
        <v>2020</v>
      </c>
      <c r="D4" s="110">
        <v>2021</v>
      </c>
      <c r="E4" s="110">
        <v>2019</v>
      </c>
      <c r="F4" s="110">
        <v>2020</v>
      </c>
      <c r="G4" s="111">
        <v>2021</v>
      </c>
      <c r="H4" s="125"/>
    </row>
    <row r="5" spans="1:8">
      <c r="A5" s="99"/>
      <c r="B5" s="126" t="s">
        <v>50</v>
      </c>
      <c r="C5" s="127" t="s">
        <v>50</v>
      </c>
      <c r="D5" s="127" t="s">
        <v>50</v>
      </c>
      <c r="E5" s="127" t="s">
        <v>51</v>
      </c>
      <c r="F5" s="127" t="s">
        <v>51</v>
      </c>
      <c r="G5" s="128" t="s">
        <v>51</v>
      </c>
      <c r="H5" s="125"/>
    </row>
    <row r="6" spans="1:8">
      <c r="A6" s="99"/>
      <c r="B6" s="94" t="s">
        <v>52</v>
      </c>
      <c r="C6" s="112" t="s">
        <v>52</v>
      </c>
      <c r="D6" s="112" t="s">
        <v>52</v>
      </c>
      <c r="E6" s="112" t="s">
        <v>53</v>
      </c>
      <c r="F6" s="112" t="s">
        <v>53</v>
      </c>
      <c r="G6" s="113" t="s">
        <v>53</v>
      </c>
      <c r="H6" s="125"/>
    </row>
    <row r="7" spans="1:8">
      <c r="A7" s="99" t="s">
        <v>3</v>
      </c>
      <c r="B7" s="94" t="s">
        <v>54</v>
      </c>
      <c r="C7" s="112" t="s">
        <v>54</v>
      </c>
      <c r="D7" s="112" t="s">
        <v>54</v>
      </c>
      <c r="E7" s="112" t="s">
        <v>54</v>
      </c>
      <c r="F7" s="112" t="s">
        <v>54</v>
      </c>
      <c r="G7" s="113" t="s">
        <v>54</v>
      </c>
      <c r="H7" s="125"/>
    </row>
    <row r="8" spans="1:8">
      <c r="A8" s="129"/>
      <c r="B8" s="130" t="s">
        <v>55</v>
      </c>
      <c r="C8" s="116" t="s">
        <v>55</v>
      </c>
      <c r="D8" s="116" t="s">
        <v>55</v>
      </c>
      <c r="E8" s="116" t="s">
        <v>55</v>
      </c>
      <c r="F8" s="116" t="s">
        <v>55</v>
      </c>
      <c r="G8" s="117" t="s">
        <v>55</v>
      </c>
      <c r="H8" s="125"/>
    </row>
    <row r="9" spans="1:8" ht="15.75" customHeight="1">
      <c r="A9" s="87" t="s">
        <v>9</v>
      </c>
      <c r="B9" s="75">
        <v>15478</v>
      </c>
      <c r="C9" s="118">
        <v>14592</v>
      </c>
      <c r="D9" s="118">
        <v>14178</v>
      </c>
      <c r="E9" s="118">
        <v>6829</v>
      </c>
      <c r="F9" s="118">
        <v>6519</v>
      </c>
      <c r="G9" s="119">
        <v>7424</v>
      </c>
      <c r="H9" s="125"/>
    </row>
    <row r="10" spans="1:8" ht="15.95" customHeight="1">
      <c r="A10" s="87" t="s">
        <v>10</v>
      </c>
      <c r="B10" s="75">
        <v>4009</v>
      </c>
      <c r="C10" s="118">
        <v>3829</v>
      </c>
      <c r="D10" s="118">
        <v>3711</v>
      </c>
      <c r="E10" s="118">
        <v>1485</v>
      </c>
      <c r="F10" s="118">
        <v>1465</v>
      </c>
      <c r="G10" s="119">
        <v>1694</v>
      </c>
      <c r="H10" s="125"/>
    </row>
    <row r="11" spans="1:8" ht="15.95" customHeight="1">
      <c r="A11" s="87" t="s">
        <v>11</v>
      </c>
      <c r="B11" s="75">
        <v>1505</v>
      </c>
      <c r="C11" s="118">
        <v>1431</v>
      </c>
      <c r="D11" s="118">
        <v>1366</v>
      </c>
      <c r="E11" s="118">
        <v>492</v>
      </c>
      <c r="F11" s="118">
        <v>503</v>
      </c>
      <c r="G11" s="119">
        <v>580</v>
      </c>
      <c r="H11" s="125"/>
    </row>
    <row r="12" spans="1:8" ht="15.95" customHeight="1">
      <c r="A12" s="87" t="s">
        <v>12</v>
      </c>
      <c r="B12" s="75">
        <v>1108</v>
      </c>
      <c r="C12" s="118">
        <v>1099</v>
      </c>
      <c r="D12" s="118">
        <v>1056</v>
      </c>
      <c r="E12" s="118">
        <v>399</v>
      </c>
      <c r="F12" s="118">
        <v>405</v>
      </c>
      <c r="G12" s="119">
        <v>487</v>
      </c>
      <c r="H12" s="125"/>
    </row>
    <row r="13" spans="1:8" ht="15.95" customHeight="1">
      <c r="A13" s="87" t="s">
        <v>13</v>
      </c>
      <c r="B13" s="75">
        <v>3549</v>
      </c>
      <c r="C13" s="118">
        <v>3369</v>
      </c>
      <c r="D13" s="118">
        <v>3340</v>
      </c>
      <c r="E13" s="118">
        <v>1465</v>
      </c>
      <c r="F13" s="118">
        <v>1442</v>
      </c>
      <c r="G13" s="119">
        <v>1707</v>
      </c>
      <c r="H13" s="125"/>
    </row>
    <row r="14" spans="1:8" ht="15.95" customHeight="1">
      <c r="A14" s="87" t="s">
        <v>14</v>
      </c>
      <c r="B14" s="75">
        <v>1423</v>
      </c>
      <c r="C14" s="118">
        <v>1380</v>
      </c>
      <c r="D14" s="118">
        <v>1367</v>
      </c>
      <c r="E14" s="118">
        <v>569</v>
      </c>
      <c r="F14" s="118">
        <v>575</v>
      </c>
      <c r="G14" s="119">
        <v>646</v>
      </c>
      <c r="H14" s="125"/>
    </row>
    <row r="15" spans="1:8" ht="15.95" customHeight="1">
      <c r="A15" s="87" t="s">
        <v>15</v>
      </c>
      <c r="B15" s="75">
        <v>1002</v>
      </c>
      <c r="C15" s="118">
        <v>884</v>
      </c>
      <c r="D15" s="118">
        <v>882</v>
      </c>
      <c r="E15" s="118">
        <v>361</v>
      </c>
      <c r="F15" s="118">
        <v>315</v>
      </c>
      <c r="G15" s="119">
        <v>386</v>
      </c>
      <c r="H15" s="125"/>
    </row>
    <row r="16" spans="1:8" ht="15.95" customHeight="1">
      <c r="A16" s="87" t="s">
        <v>16</v>
      </c>
      <c r="B16" s="75">
        <v>718</v>
      </c>
      <c r="C16" s="118">
        <v>664</v>
      </c>
      <c r="D16" s="118">
        <v>629</v>
      </c>
      <c r="E16" s="118">
        <v>276</v>
      </c>
      <c r="F16" s="118">
        <v>265</v>
      </c>
      <c r="G16" s="119">
        <v>302</v>
      </c>
      <c r="H16" s="125"/>
    </row>
    <row r="17" spans="1:8" ht="15.95" customHeight="1">
      <c r="A17" s="87" t="s">
        <v>17</v>
      </c>
      <c r="B17" s="75">
        <v>676</v>
      </c>
      <c r="C17" s="118">
        <v>583</v>
      </c>
      <c r="D17" s="118">
        <v>558</v>
      </c>
      <c r="E17" s="118">
        <v>223</v>
      </c>
      <c r="F17" s="118">
        <v>192</v>
      </c>
      <c r="G17" s="119">
        <v>204</v>
      </c>
      <c r="H17" s="125"/>
    </row>
    <row r="18" spans="1:8" ht="15.95" customHeight="1">
      <c r="A18" s="87" t="s">
        <v>18</v>
      </c>
      <c r="B18" s="75">
        <v>1128</v>
      </c>
      <c r="C18" s="118">
        <v>1078</v>
      </c>
      <c r="D18" s="118">
        <v>1057</v>
      </c>
      <c r="E18" s="118">
        <v>398</v>
      </c>
      <c r="F18" s="118">
        <v>407</v>
      </c>
      <c r="G18" s="119">
        <v>476</v>
      </c>
      <c r="H18" s="125"/>
    </row>
    <row r="19" spans="1:8" ht="15.95" customHeight="1">
      <c r="A19" s="87" t="s">
        <v>19</v>
      </c>
      <c r="B19" s="75">
        <v>723</v>
      </c>
      <c r="C19" s="118">
        <v>720</v>
      </c>
      <c r="D19" s="118">
        <v>722</v>
      </c>
      <c r="E19" s="118">
        <v>271</v>
      </c>
      <c r="F19" s="118">
        <v>269</v>
      </c>
      <c r="G19" s="119">
        <v>300</v>
      </c>
      <c r="H19" s="125"/>
    </row>
    <row r="20" spans="1:8" ht="15.95" customHeight="1">
      <c r="A20" s="87" t="s">
        <v>20</v>
      </c>
      <c r="B20" s="75">
        <v>1358</v>
      </c>
      <c r="C20" s="118">
        <v>1237</v>
      </c>
      <c r="D20" s="118">
        <v>1242</v>
      </c>
      <c r="E20" s="118">
        <v>514</v>
      </c>
      <c r="F20" s="118">
        <v>496</v>
      </c>
      <c r="G20" s="119">
        <v>590</v>
      </c>
      <c r="H20" s="125"/>
    </row>
    <row r="21" spans="1:8" ht="15.95" customHeight="1">
      <c r="A21" s="87" t="s">
        <v>21</v>
      </c>
      <c r="B21" s="75">
        <v>1507</v>
      </c>
      <c r="C21" s="118">
        <v>1443</v>
      </c>
      <c r="D21" s="118">
        <v>1406</v>
      </c>
      <c r="E21" s="118">
        <v>456</v>
      </c>
      <c r="F21" s="118">
        <v>468</v>
      </c>
      <c r="G21" s="119">
        <v>560</v>
      </c>
      <c r="H21" s="125"/>
    </row>
    <row r="22" spans="1:8" ht="15.95" customHeight="1">
      <c r="A22" s="87" t="s">
        <v>22</v>
      </c>
      <c r="B22" s="75">
        <v>1797</v>
      </c>
      <c r="C22" s="118">
        <v>1533</v>
      </c>
      <c r="D22" s="118">
        <v>1539</v>
      </c>
      <c r="E22" s="118">
        <v>538</v>
      </c>
      <c r="F22" s="118">
        <v>486</v>
      </c>
      <c r="G22" s="119">
        <v>573</v>
      </c>
      <c r="H22" s="125"/>
    </row>
    <row r="23" spans="1:8" ht="15.95" customHeight="1">
      <c r="A23" s="87" t="s">
        <v>23</v>
      </c>
      <c r="B23" s="75">
        <v>485</v>
      </c>
      <c r="C23" s="118">
        <v>464</v>
      </c>
      <c r="D23" s="118">
        <v>460</v>
      </c>
      <c r="E23" s="118">
        <v>162</v>
      </c>
      <c r="F23" s="118">
        <v>155</v>
      </c>
      <c r="G23" s="119">
        <v>192</v>
      </c>
      <c r="H23" s="125"/>
    </row>
    <row r="24" spans="1:8" ht="15.95" customHeight="1">
      <c r="A24" s="87" t="s">
        <v>24</v>
      </c>
      <c r="B24" s="75">
        <v>2396</v>
      </c>
      <c r="C24" s="118">
        <v>2390</v>
      </c>
      <c r="D24" s="118">
        <v>2330</v>
      </c>
      <c r="E24" s="118">
        <v>771</v>
      </c>
      <c r="F24" s="118">
        <v>779</v>
      </c>
      <c r="G24" s="119">
        <v>861</v>
      </c>
      <c r="H24" s="125"/>
    </row>
    <row r="25" spans="1:8" ht="15.95" customHeight="1">
      <c r="A25" s="87" t="s">
        <v>25</v>
      </c>
      <c r="B25" s="75">
        <v>283</v>
      </c>
      <c r="C25" s="118">
        <v>280</v>
      </c>
      <c r="D25" s="118">
        <v>243</v>
      </c>
      <c r="E25" s="118">
        <v>89</v>
      </c>
      <c r="F25" s="118">
        <v>94</v>
      </c>
      <c r="G25" s="119">
        <v>87</v>
      </c>
      <c r="H25" s="125"/>
    </row>
    <row r="26" spans="1:8" ht="15.95" customHeight="1">
      <c r="A26" s="87" t="s">
        <v>26</v>
      </c>
      <c r="B26" s="75">
        <v>1152</v>
      </c>
      <c r="C26" s="118">
        <v>1021</v>
      </c>
      <c r="D26" s="118">
        <v>976</v>
      </c>
      <c r="E26" s="118">
        <v>281</v>
      </c>
      <c r="F26" s="118">
        <v>277</v>
      </c>
      <c r="G26" s="119">
        <v>290</v>
      </c>
      <c r="H26" s="125"/>
    </row>
    <row r="27" spans="1:8" ht="15.95" customHeight="1">
      <c r="A27" s="87" t="s">
        <v>27</v>
      </c>
      <c r="B27" s="75">
        <v>633</v>
      </c>
      <c r="C27" s="118">
        <v>603</v>
      </c>
      <c r="D27" s="118">
        <v>552</v>
      </c>
      <c r="E27" s="118">
        <v>141</v>
      </c>
      <c r="F27" s="118">
        <v>145</v>
      </c>
      <c r="G27" s="119">
        <v>174</v>
      </c>
      <c r="H27" s="125"/>
    </row>
    <row r="28" spans="1:8" ht="15.75" customHeight="1">
      <c r="A28" s="87" t="s">
        <v>28</v>
      </c>
      <c r="B28" s="75">
        <v>828</v>
      </c>
      <c r="C28" s="118">
        <v>763</v>
      </c>
      <c r="D28" s="118">
        <v>735</v>
      </c>
      <c r="E28" s="118">
        <v>126</v>
      </c>
      <c r="F28" s="118">
        <v>111</v>
      </c>
      <c r="G28" s="119">
        <v>115</v>
      </c>
      <c r="H28" s="125"/>
    </row>
    <row r="29" spans="1:8" ht="19.5" customHeight="1" thickBot="1">
      <c r="A29" s="86" t="s">
        <v>29</v>
      </c>
      <c r="B29" s="120">
        <v>41758</v>
      </c>
      <c r="C29" s="120">
        <v>39363</v>
      </c>
      <c r="D29" s="120">
        <f t="shared" ref="D29:G29" si="0">SUM(D9:D28)</f>
        <v>38349</v>
      </c>
      <c r="E29" s="120">
        <v>15846</v>
      </c>
      <c r="F29" s="120">
        <v>15368</v>
      </c>
      <c r="G29" s="121">
        <f t="shared" si="0"/>
        <v>17648</v>
      </c>
      <c r="H29" s="125"/>
    </row>
    <row r="30" spans="1:8" ht="12" customHeight="1">
      <c r="A30" s="125"/>
      <c r="B30" s="125"/>
      <c r="C30" s="125"/>
      <c r="D30" s="125"/>
      <c r="E30" s="125"/>
      <c r="F30" s="125"/>
      <c r="G30" s="125"/>
      <c r="H30" s="125"/>
    </row>
    <row r="31" spans="1:8">
      <c r="A31" s="122" t="s">
        <v>56</v>
      </c>
      <c r="B31" s="125"/>
      <c r="C31" s="125"/>
      <c r="D31" s="125"/>
      <c r="E31" s="125"/>
      <c r="F31" s="125"/>
      <c r="G31" s="125"/>
      <c r="H31" s="125"/>
    </row>
    <row r="32" spans="1:8" ht="12" customHeight="1">
      <c r="A32" s="122"/>
      <c r="B32" s="125"/>
      <c r="C32" s="125"/>
      <c r="D32" s="125"/>
      <c r="E32" s="125"/>
      <c r="F32" s="125"/>
      <c r="G32" s="125"/>
      <c r="H32" s="125"/>
    </row>
    <row r="33" spans="1:8" ht="12" customHeight="1">
      <c r="A33" s="123" t="s">
        <v>57</v>
      </c>
      <c r="B33" s="125"/>
      <c r="C33" s="125"/>
      <c r="D33" s="125"/>
      <c r="E33" s="125"/>
      <c r="F33" s="125"/>
      <c r="G33" s="125"/>
      <c r="H33" s="125"/>
    </row>
    <row r="34" spans="1:8">
      <c r="A34" s="123" t="s">
        <v>58</v>
      </c>
      <c r="B34" s="125"/>
      <c r="C34" s="125"/>
      <c r="D34" s="125"/>
      <c r="E34" s="125"/>
      <c r="F34" s="125"/>
      <c r="G34" s="125"/>
      <c r="H34" s="125"/>
    </row>
    <row r="35" spans="1:8">
      <c r="A35" s="125"/>
      <c r="B35" s="125"/>
      <c r="C35" s="125"/>
      <c r="D35" s="125"/>
      <c r="E35" s="125"/>
      <c r="F35" s="125"/>
      <c r="G35" s="125"/>
      <c r="H35" s="125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Taulu 1 vienti</vt:lpstr>
      <vt:lpstr>Taulu 2 tuonti</vt:lpstr>
      <vt:lpstr>Taulu 3 vienti</vt:lpstr>
      <vt:lpstr>Taulu 4 tuonti</vt:lpstr>
      <vt:lpstr>Taulu 5 vienti</vt:lpstr>
      <vt:lpstr>Taulu 6 tuonti</vt:lpstr>
      <vt:lpstr>Taulu 7 vienti</vt:lpstr>
      <vt:lpstr>Taulu 8 tuonti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Haanperä Leena</dc:creator>
  <cp:lastModifiedBy>Tallgren Päivi</cp:lastModifiedBy>
  <cp:lastPrinted>2021-05-19T09:47:59Z</cp:lastPrinted>
  <dcterms:created xsi:type="dcterms:W3CDTF">2017-08-08T08:51:50Z</dcterms:created>
  <dcterms:modified xsi:type="dcterms:W3CDTF">2022-05-20T09:17:29Z</dcterms:modified>
</cp:coreProperties>
</file>