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ternet\www-sivut\USA tiedotteet\"/>
    </mc:Choice>
  </mc:AlternateContent>
  <bookViews>
    <workbookView xWindow="0" yWindow="0" windowWidth="18135" windowHeight="9270"/>
  </bookViews>
  <sheets>
    <sheet name="Taulukko 1." sheetId="4" r:id="rId1"/>
    <sheet name="Taulukko 2." sheetId="2" r:id="rId2"/>
    <sheet name="Taulukko 3." sheetId="8" r:id="rId3"/>
    <sheet name="Taulukko 4." sheetId="9" r:id="rId4"/>
    <sheet name="Taulukko 5." sheetId="7" r:id="rId5"/>
    <sheet name="Taulukko 6." sheetId="1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10" l="1"/>
  <c r="E129" i="10"/>
  <c r="F128" i="10"/>
  <c r="E128" i="10"/>
  <c r="F127" i="10"/>
  <c r="E127" i="10"/>
  <c r="F126" i="10"/>
  <c r="E126" i="10"/>
  <c r="F125" i="10"/>
  <c r="E125" i="10"/>
  <c r="F124" i="10"/>
  <c r="E124" i="10"/>
  <c r="F123" i="10"/>
  <c r="E123" i="10"/>
  <c r="F122" i="10"/>
  <c r="E122" i="10"/>
  <c r="F121" i="10"/>
  <c r="E121" i="10"/>
  <c r="F120" i="10"/>
  <c r="E120" i="10"/>
  <c r="F119" i="10"/>
  <c r="E119" i="10"/>
  <c r="F118" i="10"/>
  <c r="E118" i="10"/>
  <c r="F117" i="10"/>
  <c r="E117" i="10"/>
  <c r="F116" i="10"/>
  <c r="E116" i="10"/>
  <c r="F115" i="10"/>
  <c r="E115" i="10"/>
  <c r="F114" i="10"/>
  <c r="E114" i="10"/>
  <c r="F113" i="10"/>
  <c r="E113" i="10"/>
  <c r="F112" i="10"/>
  <c r="E112" i="10"/>
  <c r="F111" i="10"/>
  <c r="E111" i="10"/>
  <c r="F110" i="10"/>
  <c r="E110" i="10"/>
  <c r="F109" i="10"/>
  <c r="E109" i="10"/>
  <c r="F108" i="10"/>
  <c r="E108" i="10"/>
  <c r="F107" i="10"/>
  <c r="E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7" i="10"/>
  <c r="E97" i="10"/>
  <c r="F96" i="10"/>
  <c r="E96" i="10"/>
  <c r="F95" i="10"/>
  <c r="E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5" i="10"/>
  <c r="E85" i="10"/>
  <c r="F84" i="10"/>
  <c r="E84" i="10"/>
  <c r="F83" i="10"/>
  <c r="E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3" i="10"/>
  <c r="E73" i="10"/>
  <c r="F72" i="10"/>
  <c r="E72" i="10"/>
  <c r="F71" i="10"/>
  <c r="E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1" i="10"/>
  <c r="E61" i="10"/>
  <c r="F60" i="10"/>
  <c r="E60" i="10"/>
  <c r="F59" i="10"/>
  <c r="E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9" i="10"/>
  <c r="E49" i="10"/>
  <c r="F48" i="10"/>
  <c r="E48" i="10"/>
  <c r="F47" i="10"/>
  <c r="E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F36" i="10"/>
  <c r="E36" i="10"/>
  <c r="F35" i="10"/>
  <c r="E35" i="10"/>
  <c r="F34" i="10"/>
  <c r="E34" i="10"/>
  <c r="F33" i="10"/>
  <c r="E33" i="10"/>
  <c r="F31" i="10"/>
  <c r="E31" i="10"/>
  <c r="F29" i="10"/>
  <c r="E29" i="10"/>
  <c r="F28" i="10"/>
  <c r="E28" i="10"/>
  <c r="F27" i="10"/>
  <c r="E27" i="10"/>
  <c r="F26" i="10"/>
  <c r="E26" i="10"/>
  <c r="F25" i="10"/>
  <c r="E25" i="10"/>
  <c r="F24" i="10"/>
  <c r="E24" i="10"/>
  <c r="F23" i="10"/>
  <c r="E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8" i="10"/>
  <c r="E8" i="10"/>
  <c r="F7" i="10"/>
  <c r="E7" i="10"/>
  <c r="F6" i="10"/>
  <c r="E6" i="10"/>
  <c r="F5" i="10"/>
  <c r="E5" i="10"/>
  <c r="D101" i="9"/>
  <c r="D100" i="9"/>
  <c r="D99" i="9"/>
  <c r="D98" i="9"/>
  <c r="D96" i="9"/>
  <c r="D95" i="9"/>
  <c r="D94" i="9"/>
  <c r="D93" i="9"/>
  <c r="D92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109" i="8"/>
  <c r="C109" i="8"/>
  <c r="B109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F19" i="2" l="1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F4" i="2"/>
  <c r="D4" i="2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</calcChain>
</file>

<file path=xl/comments1.xml><?xml version="1.0" encoding="utf-8"?>
<comments xmlns="http://schemas.openxmlformats.org/spreadsheetml/2006/main">
  <authors>
    <author>Hyytinen Outi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Export Value 
◦ Exports are valued on a free alongside ship (FAS) basis, which reflects transaction price including inland freight, insurance and other charges incurred in placing the merchandise alongside the ship at the port of export.
</t>
        </r>
      </text>
    </comment>
  </commentList>
</comments>
</file>

<file path=xl/sharedStrings.xml><?xml version="1.0" encoding="utf-8"?>
<sst xmlns="http://schemas.openxmlformats.org/spreadsheetml/2006/main" count="556" uniqueCount="316">
  <si>
    <t>Taulukko 1. Suomen viennin ja USA:n tuonnin tilastoerot vuosina 2002-2017</t>
  </si>
  <si>
    <t>Vuosi</t>
  </si>
  <si>
    <t>Vienti FOB (EUR)</t>
  </si>
  <si>
    <t>Tuonti alkuperämaittain CIF (EUR)</t>
  </si>
  <si>
    <t>Vienti ero-%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</si>
  <si>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</si>
  <si>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</si>
  <si>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</si>
  <si>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</si>
  <si>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</si>
  <si>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</si>
  <si>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</si>
  <si>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</si>
  <si>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</si>
  <si>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</si>
  <si>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</si>
  <si>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</si>
  <si>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</si>
  <si>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</si>
  <si>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</si>
  <si>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</si>
  <si>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Lähde:</t>
  </si>
  <si>
    <t>Uljas.tulli.fi</t>
  </si>
  <si>
    <t>usatrade.census.gov</t>
  </si>
  <si>
    <t>Vienti (EUR)</t>
  </si>
  <si>
    <t>Tuonti lähetysmaa ero-%</t>
  </si>
  <si>
    <t>Taulukko 3. Suomen viennin ja USA:n tuonnin tilastoerot CN 2-numerotasolla vuonna 2017</t>
  </si>
  <si>
    <t>Taulukko 5: Suomen viennin ja USA:n tuonnin tilastoeroja CN 4-numerotasolla (CN 27, 30, 35, 48, 72, 84, 90, 98) vuonna 2017</t>
  </si>
  <si>
    <t>Taulukko 6: Suomen tuonnin USA:n viennin tilastoerot CN 4-numerotasolla (CN 30, 39, 84, 90) vuonna 2017</t>
  </si>
  <si>
    <t>Taulukko 2. Suomen tuonnin USA:n viennin tilastoerot vuosina 2002-2017</t>
  </si>
  <si>
    <t>uljas.tulli.fi</t>
  </si>
  <si>
    <t>Suomen vienti - USA tuonti</t>
  </si>
  <si>
    <t>CN</t>
  </si>
  <si>
    <t>Vienti FOB (euro)</t>
  </si>
  <si>
    <t>Tuonti CIF (euro)</t>
  </si>
  <si>
    <t>Erotus</t>
  </si>
  <si>
    <t>-</t>
  </si>
  <si>
    <t>Suomen tuonti - USA vienti</t>
  </si>
  <si>
    <t>...</t>
  </si>
  <si>
    <t>Taulukko 4. Suomen tuonnin ja USA:n viennin tilastoerot CN 2-numerotasolla vuonna 2017</t>
  </si>
  <si>
    <t>2703 Turve, mukaan lukien turvepehku, myös yhteenpuristettu</t>
  </si>
  <si>
    <t>2707 Öljyt ja muut korkean lämpötilan kivihiilitervan tislaustuotteet; niiden kaltaiset tuotteet, joissa aromaattisten aineosien paino on suurempi kuin muiden kuin aromaattisten aineosien paino</t>
  </si>
  <si>
    <t>2710 Maaöljyt ja bitumisista kivennäisistä saadut öljyt (paitsi raa'at); muualle kuulumattomat valmisteet, joissa on perusaineosana &gt;= 70 painoprosenttia maaöljyä tai bitumisista kivennäisistä saatuja öljyjä; pääosin maaöljyä tai bitum</t>
  </si>
  <si>
    <t>3002 Ihmisveri; terapeuttista, ennalta ehkäisevää tai taudinmäärityskäyttöä varten valmistettu eläimenveri; antiseerumit ja muut verifraktiot ja immunologiset tuotteet, myös modifioidut tai bioteknisellä menetelmällä saadut; rokotteet,</t>
  </si>
  <si>
    <t>3004 Lääkkeet, joissa on sekoitettuja tai sekoittamattomia tuotteita terapeuttista tai ennalta ehkäisevää käyttöä varten, annostettuina *myös ihon läpi annettavassa muodossa* tai vähittäismyyntimuodoissa tai -pakkauksissa olevat (paits</t>
  </si>
  <si>
    <t>3005 Vanu, sideharso, kääreet ja niiden kaltaiset tavarat esim. valmiit haavasiteet, kiinnelaastarit ja hauteet, kyllästetyt tai päällystetyt farmaseuttisilla aineilla tai kirurgiseen tai lääkintä-, myös eläinlääkintä- ja hammaslääkint</t>
  </si>
  <si>
    <t>3006 Alanimikkeiden 3006.10.10 - 3006.60.90 farmaseuttiset valmisteet ja tavarat</t>
  </si>
  <si>
    <t>3504 Peptonit ja niiden johdannaiset; muut proteiiniaineet ja niiden johdannaiset, muualle kuulumattomat; vuotajauhe, myös kromikäsitelty</t>
  </si>
  <si>
    <t>3507 Entsyymit; entsyymivalmisteet, muualle kuulumattomat</t>
  </si>
  <si>
    <t>4801 Sanomalehtipaperi, rullina tai arkkeina, kuten on määritelty ryhmän 48 huomautuksen 4 mukaisesti, rullina, joiden leveys on &gt; 36 cm, tai suorakaiteen tai neliön muotoisina arkkeina, joiden yksi sivu on &gt; 36 cm ja toinen &gt; 15 cm ku</t>
  </si>
  <si>
    <t>4802 Päällystämätön paperi, kartonki ja pahvi, jollaisia käytetään kirjoitus-, painatus- tai muuhun graafiseen tarkoitukseen, sekä rei'ittämätön reikäkorttipaperi ja kartonki ja reikänauhapaperi, rullina tai suorakaiteen tai neliön muo</t>
  </si>
  <si>
    <t>4804 Päällystämätön voimapaperi, -kartonki ja -pahvi, rullina, joiden leveys on &gt; 36 cm, tai suorakaiteen tai neliön muotoisina arkkeina, joiden yksi sivu on &gt; 36 cm ja toinen &gt; 15 cm kun arkki on aukilevitetty (paitsi nimikkeeseen 480</t>
  </si>
  <si>
    <t>4805 Muu päällystämätön paperi, kartonki ja pahvi, rullina, joiden leveys on &gt; 36 cm tai suorakaiteen tai neliön muotoisina arkkeina, joiden yksi sivu on pituudeltaan &gt; 36 cm ja toinen &gt; 15 cm kun arkki on aukilevitetty, ei enempää val</t>
  </si>
  <si>
    <t>4806 Pergamenttipaperi, rasvanpitävät paperit *voipaperit*, kuultopaperit ja glassiinipaperi sekä muut kiillotetut läpinäkyvät tai läpikuultavat paperit, rullina, joiden leveys on &gt; 36 cm tai suorakaiteen tai neliön muotoisina arkkeina</t>
  </si>
  <si>
    <t>4810 Paperi, kartonki ja pahvi, jotka on yhdeltä tai molemmilta puolilta sideainetta käyttäen tai ilman sitä päällystetty kaoliinilla tai muulla epäorgaanisella aineella, myös pintavärjätty, pintakoristeltu tai painettu, rullina tai su</t>
  </si>
  <si>
    <t>4811 Paperi, kartonki, pahvi, selluloosavanu ja selluloosakuituharso, päällystetty, kyllästetty, peitetty, pintavärjätty, pintakoristeltu tai painettu, rullina tai suorakaiteen tai neliön muotoisina arkkeina, minkä tahansa kokoisina (p</t>
  </si>
  <si>
    <t>4813 Savukepaperi, myös määräkokoon leikattu tai lehtiöinä tai hylsyinä</t>
  </si>
  <si>
    <t>4818 Toalettipaperi ja sen kaltainen paperi, selluloosavanu ja selluloosakuituharso, jollaisia käytetään kotitalous- tai hygeniatarkoituksiin, rullina, leveys &lt;= 36 cm tai määräkokoon tai -muotoon leikatut; nenäliinat, kasvo-, käsi- ja</t>
  </si>
  <si>
    <t>4819 Kotelot, rasiat, laatikot, pussit ja muut pakkauspäällykset, paperia, kartonkia, pahvia, selluloosavanua tai selluloosakuituharsoa, muualle kuulumattomat; lokerolaatikot, kirjekaukalot, ja niiden kaltaiset tavarat, pahvia tai kart</t>
  </si>
  <si>
    <t>4823 Paperi, kartonki, pahvi, selluloosavanu ja selluloosakuituharso, kaistaleina tai rullina, joiden leveys on &lt;= 36 cm, suorakaiteen tai neliön muotoisina arkkeina, joiden yksikään sivu ei ole aukilevitettynä &gt; 36 cm, tai määräkokoon</t>
  </si>
  <si>
    <t>7202 Ferroseokset</t>
  </si>
  <si>
    <t>7205 Rakeet ja jauheet, harkkorautaa, peilirautaa, rautaa tai terästä (paitsi ferroseoksista saadut rakeet ja jauheet, raudan ja teräksen viilaus- ja sorvauslastujäte, radioaktiivinen rautajauhe *isotoopit* ja tietyt virheelliset, pien</t>
  </si>
  <si>
    <t>7208 Levyvalmisteet, rautaa tai seostamatonta terästä, leveys &gt;= 600 mm, kuumavalssatut, pleteroimattomat ja muulla tavalla metallilla tai muulla aineella pinnoittamattomat</t>
  </si>
  <si>
    <t>7212 Levyvalmisteet, rautaa tai seostamatonta terästä, leveys &lt; 600 mm, kuuma- tai kylmävalssatut, pleteroidut tai muulla tavalla metallilla tai muulla aineella pinnoitetut</t>
  </si>
  <si>
    <t>7214 Tangot, rautaa tai seostamatonta terästä, ainoastaan taotut, kuumavalssatut, kuumavedetyt tai kuumapursotetut, m.l. valssauksen jälkeen kierretyt</t>
  </si>
  <si>
    <t>7219 Levyvalmisteet, ruostumatonta terästä, leveys &gt;= 600 mm, kuuma- tai kylmävalssatut</t>
  </si>
  <si>
    <t>7220 Levyvalmisteet, ruostumatonta terästä, leveys &lt; 600 mm, kuuma- tai kylmävalssatut</t>
  </si>
  <si>
    <t>7225 Levyvalmisteet, seosterästä muuta kuin ruostumatonta terästä, leveys &gt;= 600 mm, kuuma- tai kylmävalssatut</t>
  </si>
  <si>
    <t>7226 Levyvalmisteet, seosterästä muuta kuin ruostumatonta terästä, leveys &lt; 600 mm, kuuma- tai kylmävalssatut</t>
  </si>
  <si>
    <t>7228 Tangot, seosterästä muuta kuin ruostumatonta terästä, profiilit, seosterästä muuta kuin ruostumatonta terästä, muualle kuulumattomat; ontot poratangot, seosterästä tai seostamatonta terästä</t>
  </si>
  <si>
    <t>8402 Höyrykattilat ja muut höyrynkehittimet (paitsi keskuslämmityskattilat, joilla voidaan kehittää myös matalapaineista höyryä); kuumavesikattilat</t>
  </si>
  <si>
    <t>8403 Keskuslämmityskattilat, muut kuin sähköllä toimivat; niiden osat (paitsi nimikkeen 8402 höyrykattilat, höyrynkehittimet ja kuumavesikattilat)</t>
  </si>
  <si>
    <t>8404 Nimikkeiden 8402 ja 8403 höyrynkehittimien ja kattiloiden apulaitteet (esim. esilämmittimet, tulistimet, noenpoistolaitteet ja savukaasun palautuslaitteet); höyrykoneiden lauhduttimet; näiden laitteiden osat</t>
  </si>
  <si>
    <t>8405 Generaattorikaasu- tai vesikaasugeneraattorit, myös puhdistimineen, asetyleenikaasugeneraattorit ja niiden kaltaiset vesimenetelmällä toimivat kaasugeneraattorit, myös puhdistimineen, ja niiden osat (paitsi koksausuuni, elektrolyy</t>
  </si>
  <si>
    <t>8408 Puristussytytteiset mäntämoottorit (diesel- tai puolidieselmoottorit)</t>
  </si>
  <si>
    <t>8409 Osat, jotka soveltuvat käytettäviksi yksinomaan tai pääasiallisesti nimikkeen 8407 tai 8408 moottoreissa</t>
  </si>
  <si>
    <t>8411 Suihkuturbiinimoottorit, potkuriturbiinimoottorit ja muut kaasuturbiinit</t>
  </si>
  <si>
    <t>8412 Voimakoneet ja moottorit (paitsi höyryturbiinit, mäntämoottorit, hydrauliset turbiinit, vesipyörät, kaasuturbiinit ja sähkömoottorit); niiden osat</t>
  </si>
  <si>
    <t>8413 Nestepumput, myös mittauslaittein (paitsi keraamiset pumput, lääkinnälliseen käyttöön tarkoitetut eritteiden imupumput sekä lääkinnälliseen käyttöön tarkoitetut kannettavat tai kehon sisäiset pumput); neste-elevaattorit (paitsi pu</t>
  </si>
  <si>
    <t>8414 Ilma- tai tyhjiöpumput (paitsi pneumaattiset elevaattori ja kuljettimet); ilma- ja muut kaasukompressorit sekä tuulettimet; tuuletus- tai ilmankiertokuvut sisäänrakennetuin tuulettimin, myös jos niissä on suodattimet</t>
  </si>
  <si>
    <t>8415 Ilmastointilaitteet, joissa on moottorituuletin ja laitteet lämpötilan ja kosteuden muuttamista varten, myös ilmastointilaitteet, joissa kosteutta ei voida säätää erikseen; näiden laitteiden osat</t>
  </si>
  <si>
    <t>8416 Tulipesänpolttimet nestemäistä polttoainetta, jauhemaista kiinteää polttoainetta tai kaasua varten; mekaaniset polttoaineen syöttölaitteet, myös niiden mekaaniset arinat ja mekaaniset tuhkanpoistolaitteet sekä niiden kaltaiset lai</t>
  </si>
  <si>
    <t>8417 Teollisuus- tai laboratoriouunit, mukaan luettuna polttouunit (insineraattorit), muut kuin sähköllä toimivat; niiden osat (paitsi kuivatuslaitteet ja krakkauskoneet)</t>
  </si>
  <si>
    <t>8418 Jääkaapit, pakastimet ja muut jäähdytys- tai jäädytyslaitteet ja -laitteistot, sähköllä toimivat ja muut; lämpöpumput (paitsi nimikkeen 8415 ilmastointilaitteet)</t>
  </si>
  <si>
    <t>8419 Koneet ja laitteet, myös sähköllä kuumennettavat (ei kuitenkaan uunit ja muut nimikkeen 8514 laitteet), aineiden käsittelyä varten lämpötilan muutoksen käsittävällä menettelyllä, kuten kuumentamalla, keittämällä, paahtamalla, tisl</t>
  </si>
  <si>
    <t>8420 Kalanterikoneet ja muut valssauskoneet (paitsi metallin tai lasin valssaukseen tarkoitetut) ja niiden telat; niiden osat</t>
  </si>
  <si>
    <t>8421 Lingot, mukaan luettuna kuivauslingot (paitsi isotooppien erottamiseen tarkoitetut); nesteiden tai kaasujen suodatus- tai puhdistuskoneet ja -laitteet; näiden osat (paitsi keinomunuaislaitteet)</t>
  </si>
  <si>
    <t>8422 Astianpesukoneet; koneet ja laitteet pullojen tai muiden pakkausastioiden puhdistamista tai kuivaamista varten; koneet ja laitteet pullojen, tölkkien, laatikoiden, pussien, säkkien tai muiden tavaranpäällyksien täyttämistä, sulkem</t>
  </si>
  <si>
    <t>8423 Punnituslaitteet, mukaan luettuna painon perusteella toimivat lasku- tai tarkkailulaitteet (paitsi vaa'at, joiden herkkyys on vähintään 0,05 g); punnituslaitteiden kaikenlaiset punnukset</t>
  </si>
  <si>
    <t>8424 Mekaaniset nesteen tai jauheen ruiskutus-, hajotus- tai sumutuslaitteet, mukaan luettuna käsikäyttöiset; tulensammuttimet, mukaan luettuna panostetut (paitsi tulensammutuskranaatit ja panokset tulensammuttimiin); ruiskupistoolit j</t>
  </si>
  <si>
    <t>8425 Taljat ja muut väkipyörästöt; vintturit, muut kuin kippikauhavintturit; nostoruuvit ja väkivivut</t>
  </si>
  <si>
    <t>8426 Laivojen nostopuomit; nostokurjet, mukaan luettuna kaapelinosturit (paitsi nosturiautot ja rautateillä käytettävät vaununosturit); liikkuvat portaalinosturit, haaratrukit ja nosturitrukit</t>
  </si>
  <si>
    <t>8427 Haarukkatrukit; muut trukit, joissa on nosto- tai käsittelylaitteet (paitsi haaratrukit ja nosturitrukit)</t>
  </si>
  <si>
    <t>8428 Nosto-, käsittely-, lastaus- tai purkauskoneet ja -laitteet, esim. hissit, liukuportaat, kuljettimet ja ilmaköysiradat (paitsi taljat ja muut väkipyörästöt, vintturit, nostoruuvit ja väkivivut, kaikenlaiset nosturit, liikkuvat por</t>
  </si>
  <si>
    <t>8429 Itseliikkuvat puskutraktorit (bulldozerit ja angledozerit), tiehöylät, raappauskoneet, kaivinkoneet, kauhakuormaajat, maantiivistyskoneet ja tiejyrät</t>
  </si>
  <si>
    <t xml:space="preserve">8430 Maan, kivennäisten tai malmien siirto-, höyläys-, tasoitus-, raappaus-, kaivin-, tiivistys-, junttaus-, louhinta- tai porauskoneet ja -laitteet; paalujuntat ja paalunylösvetäjät; lumiaurat ja lumilingot (paitsi rautatievaunuihin, </t>
  </si>
  <si>
    <t>8431 Osat, jotka soveltuvat käytettäviksi yksinomaan tai pääasiallisesti nimikkeiden 8425 - 8430 koneissa ja laitteissa, muualle kuulumattomat</t>
  </si>
  <si>
    <t>8432 Maanviljelys-, puutarhanhoito- tai metsänhoitokoneet ja -laitteet maan muokkaamista tai viljelyä varten (paitsi suihkuttimet, vihmottimet ja jauheruiskut); nurmikko- tai urheilukenttäjyrät</t>
  </si>
  <si>
    <t>8433 Sadonkorjuu- tai puimakoneet ja -laitteet, mukaan luettuna olki- tai rehupaalaimet; ruohonleikkuu- tai niittokoneet; munien, hedelmien tai muiden maataloustuotteiden puhdistus- tai lajittelukoneet (paitsi nimikkeen 8473 siementen,</t>
  </si>
  <si>
    <t>8434 Lypsykoneet sekä meijerikoneet ja -laitteet (paitsi jäähdytys- ja kuumennuslaitteet, kermanerottimet, maidon kirkastuslingot, suodatuspuristimet ja muut suodatuslaitteet)</t>
  </si>
  <si>
    <t xml:space="preserve">8435 Puristimet, murskaimet ja niiden kaltaiset koneet ja laitteet, joita käytetään viinin, siiderin, hedelmämehun tai niiden kaltaisten juomien valmistuksessa; näiden laitteiden osat (paitsi tällaisten juomien käsittelyyn tarkoitetut </t>
  </si>
  <si>
    <t>8436 Maanviljelys-, puutarhanhoito-, metsänhoito-, siipikarjanhoito- tai mehiläistenhoitokoneet ja -laitteet, myös mekaanisin tai lämpölaittein varustetut idätyslaitteet; hautomalaitteet ja lämpökaapit siipikarjanhoitoa varten</t>
  </si>
  <si>
    <t>8437 Siementen, viljan tai kuivan palkoviljan puhdistus- tai lajittelukoneet ja -laitteet; koneet ja laitteet, joita käytetään myllyteollisuudessa tai viljan tai kuivan palkoviljan jalostuksessa (paitsi maataloudessa käytettävät sekä k</t>
  </si>
  <si>
    <t>8438 Muualle tähän ryhmään kuulumattomat koneet ja laitteet elintarvikkeiden tai juomien teollista valmistusta varten (paitsi koneet ja laitteet eläinrasvojen ja -öljyjen tai kasvirasvojen ja rasvaisten kasviöljyjen erottamista tai val</t>
  </si>
  <si>
    <t>8439 Koneet ja laitteet, joilla valmistetaan massaa kuituisesta selluloosa-aineesta tai valmistetaan tai jälkikäsitellään paperia, kartonkia tai pahvia (paitsi autoklaavit, kuivauskoneet, keittimet ja muut kuumennuslaitteet sekä kalant</t>
  </si>
  <si>
    <t>8440 Kirjansitomakoneet ja -laitteet, mukaan luettuna kirjannitomakoneet; näiden osat (paitsi nimikkeen 8441 koneet ja laitteet, yleiskäyttöiset puristimet, nimikkeen 8443 painokoneet sekä painatuksen apulaitteet)</t>
  </si>
  <si>
    <t>8441 Koneet ja laitteet paperimassan, paperin, kartongin tai pahvin edelleen käsittelyä varten, mukaan luettuna kaikenlaiset leikkauskoneet, muualle kuulumattomat</t>
  </si>
  <si>
    <t>8443 Painokoneet ja -laitteet, joita käytetään painettaessa laattojen, levyjen, sylinterien ja muiden nimikkeeseen 8442 kuuluvien painokomponenttien avulla; mustesuihkupainokoneet ja -laitteet (ei kuitenkaan nimikkeiden 8469 - 8472 hek</t>
  </si>
  <si>
    <t xml:space="preserve">8448 Nimikkeen 8444, 8445, 8446 tai 8447 koneiden apukoneet ja -laitteet (esim. varsi- ja jacquardlaitteet, automaattiset langanvartijalaitteet ja syöstävänvaihtolaitteet); osat ja tarvikkeet, jotka soveltuvat käytettäviksi yksinomaan </t>
  </si>
  <si>
    <t>8453 Koneet ja laitteet vuodan tai nahan muokkausta, parkitusta tai muuta käsittelyä varten tai jalkineiden tai muiden vuota- tai nahkatavaroiden valmistusta tai korjaamista varten; niiden osat (paitsi kuivauskoneet, ruiskupistoolit, s</t>
  </si>
  <si>
    <t>8454 Konvertterit, valusangot, valukokillit ja valukoneet, jollaisia käytetään metallurgiassa tai metallivalimoissa; niiden osat (paitsi metallijauheen puristimet)</t>
  </si>
  <si>
    <t>8455 Metallinvalssaimet ja niiden telat</t>
  </si>
  <si>
    <t>8456 Kaikkia aineita työstävät koneet, jotka irrottavat ainetta laser- tai muulla valo- tai fotonisäteellä, ultraäänellä, sähköpurkauksella, sähkökemiallisella prosessilla, elektronisuihkulla, ionisäteellä tai plasmakaarella; vesisuihk</t>
  </si>
  <si>
    <t>8459 Lastuavat työstökoneet, mukaan luettuna koneet, joissa karapää liikkuu johteilla (way-type unit head machines), metallin poraukseen, avarrukseen, jyrsintään tai kierteitykseen (paitsi nimikkeen 8458 sorvit ja sorvauskeskukset, nim</t>
  </si>
  <si>
    <t>8461 Työstökoneet höyläykseen, poikittaishöyläykseen, pistoon, avennukseen, sahaukseen tai katkaisuun sekä muut lastuavat työstökoneet, myös hammaspyörien leikkuu-, hioma- tai viimeistelykoneet, metallia, sintrattuja metallikarbideja t</t>
  </si>
  <si>
    <t>8462 Koneet, mukaan luettuna puristimet, metallin työstöön takomalla; koneet, mukaan luettuna puristimet, metallin työstöön taivuttamalla, särmäämällä, oikaisemalla, leikkaamalla, meistämällä tai loveamalla; edellä mainitsemattomat met</t>
  </si>
  <si>
    <t>8463 Lastuamattomat työstökoneet metallin, sintrattujen metallikarbidien tai kermettien työstöön (paitsi taonta-, taivutus-, särmäys- ja oikaisukoneet, leikkurit, meistauskoneet ja loveamiskoneet, puristimet ja käsityövälineet)</t>
  </si>
  <si>
    <t>8464 Koneet kiven, keraamisten tuotteiden, betonin, asbestisementin tai niiden kaltaisten kivennäisaineiden työstöön tai lasin kylmätyöstöön (paitsi käsityövälineet)</t>
  </si>
  <si>
    <t>8465 Koneet (mukaan luettuna koneet naulaamista, sinkilöimistä, liimaamista tai muuta kokoonpanoa varten) puun, korkin, luun, kovakumin, kovamuovin tai niiden kaltaisten kovien aineiden työstöön (paitsi käsityövälineet)</t>
  </si>
  <si>
    <t>8466 Osat ja tarvikkeet, jotka soveltuvat käytettäviksi yksinomaan tai pääasiallisesti nimikkeiden 8456 - 8465 koneissa, myös työkappaleen- tai työkalunpitimet, itseaukeavat kierteityspäät, jakopäät ja muut työstökoneiden lisälaitteet,</t>
  </si>
  <si>
    <t>8467 Pneumaattiset ja hydrauliset käsityövälineet sekä käsityövälineet, joissa on yhteenrakennettu sähkö- tai muu moottori; niiden osat</t>
  </si>
  <si>
    <t>8468 Juotto- tai hitsauskoneet ja -laitteet, myös leikkaavat (paitsi nimikkeeseen 8515 kuuluvat); kaasukäyttöiset pintakarkaisukoneet ja -laitteet; niiden osat</t>
  </si>
  <si>
    <t>8471 Automaattiset tietojenkäsittelykoneet ja niiden yksiköt; magneettimerkkien lukijat ja optiset lukijat, koneet tietojen siirtämistä varten tietovälineelle koodimuodossa ja koneet tällaisten tietojen käsittelemistä varten, muualle k</t>
  </si>
  <si>
    <t>8473 Osat ja tarvikkeet (paitsi suojuspeitteet, kantolaukut ja niiden kaltaiset tavarat), jotka soveltuvat käytettäviksi yksinomaan tai pääasiallisesti nimikkeiden 8469 - 8472 koneissa, muualle kuulumattomat</t>
  </si>
  <si>
    <t xml:space="preserve">8474 Koneet ja laitteet maalajien, kiven, malmien tai muun jähmeän (myös jauhe- tai tahnamaisen) kivennäisaineen lajittelua, seulomista, erottamista, pesemistä, murskaamista, jauhamista, sekoittamista tai vaivaamista varten; koneet ja </t>
  </si>
  <si>
    <t>8475 Koneet lasisuojuksellisten sähkö- tai elektronilamppujen, -putkien tai salamalamppujen kokoamiseksi; koneet lasin tai lasitavaroiden valmistukseen tai kuumana työstöön (paitsi karkaistun lasin valmistuslaitteet); niiden osat</t>
  </si>
  <si>
    <t>8477 Koneet ja laitteet kumin tai muovin työstöä varten tai kumi- tai muovitavaroiden valmistusta varten, muualle tähän ryhmään kuulumattomat; niiden osat</t>
  </si>
  <si>
    <t>8479 Koneet ja mekaaniset laitteet, joilla on itsenäinen tehtävä, muualle tähän ryhmään kuulumattomat; niiden osat</t>
  </si>
  <si>
    <t>8480 Kaavauskehykset metallinvalua varten; mallipohjat; valumallit; muotit metallia (paitsi valukokillit), metallikarbideja, lasia, kivennäisaineita, kumia tai muovia varten (paitsi grafiitista tai muusta hiilestä valmistetut muotit, k</t>
  </si>
  <si>
    <t>8481 Hanat, venttiilit ja niiden kaltaiset laitteet putkijohtoja, höyrykattiloita, säiliöitä, astioita tai niiden kaltaisia tavaroita varten, mukaan luettuna paineenalennusventtiilit ja termostaatin ohjaamat venttiilit</t>
  </si>
  <si>
    <t>8482 Kuulalaakerit ja rullalaakerit (paitsi nimikkeen 7326 teräskuulat)</t>
  </si>
  <si>
    <t>8483 Voimansiirtoakselit mukaan lukien nokka-akselit, ja kampiakselit; laakeripesät ja liukulaakerit; hammas- tai kitkapyörästöt; kuula- tai rullaruuvit; vaihdelaatikot ja muut vaihteistot, myös momentinmuuntimet; vauhtipyörät sekä hih</t>
  </si>
  <si>
    <t xml:space="preserve">8484 Tiivisteet, jotka on valmistettu metallilevystä ja muusta aineesta tai kahdesta tai useammasta metallikerroksesta; erilaisten tiivisteiden sarjat ja lajitelmat, pusseissa, rasioissa tai niiden kaltaisissa pakkauksissa; mekaaniset </t>
  </si>
  <si>
    <t>8486 (2007--.) Koneet ja laitteet, joita käytetään puolijohdetankojen ja -kiekkojen valmistukseen; ryhmän 84 selityksessä 9 C mainitut koneet ja laitteet, muualle kuulumattomat</t>
  </si>
  <si>
    <t>8487 (2007--.) Koneiden ja laitteiden osat, muualle kuulumattomat ryhmässä 84 (paitsi osat, joissa on sähkökytkinosia, -eristimiä, -käämejä tai -koskettimia tai muita sähköteknisiä osia)</t>
  </si>
  <si>
    <t>9001 Optiset kuidut ja optiset kuitukimput; optiset kuitukaapelit (paitsi nimikkeen 8544 yksittäiset, omissa kuorissa olevat kuidut); polarisoivasta aineesta valmistetut laatat ja levyt; mitä ainetta tahansa olevat kehystämättömät lins</t>
  </si>
  <si>
    <t>9002 Mitä ainetta tahansa olevat kehystetyt linssit, prismat, peilit ja muut optiset elementit, kun ne ovat kojeiden tai laitteiden osia tai tarvikkeita (paitsi tällaiset elementit, optisesti työstämätöntä lasia)</t>
  </si>
  <si>
    <t>9006 Valokuvauskamerat; valokuvaussalamalaitteet ja valokuvaussalamalamput (paitsi nimikkeen 8539 sähköpurkauslamput)</t>
  </si>
  <si>
    <t>9011 Optiset mikroskoopit, mukaan luettuna mikrovalokuvausta, mikroelokuvausta tai mikroprojisointia varten (paitsi kaksiokulaariset oftamoloskoopit sekä nimikkeen 9031 kojeet, laitteet ja koneet)</t>
  </si>
  <si>
    <t>9013 Nestekidelaitteet, jotka eivät ole muissa nimikkeissä yksityiskohtaisemmin kuvattuja tavaroita; laserit (paitsi laserdiodit); muut optiset laitteet ja kojeet, muualle tähän ryhmään kuulumattomat</t>
  </si>
  <si>
    <t>9014 Kompassit; muut navigointikojeet ja -laitteet (paitsi radionavigointilaitteet)</t>
  </si>
  <si>
    <t>9015 Geodeettiset, topografiset, fotogrammetriset, hydrografiset, oseanografiset, hydrologiset, meteorologiset tai geofysikaaliset kojeet ja laitteet (paitsi kompassit); etäisyysmittarit</t>
  </si>
  <si>
    <t>9017 Piirustus- tai merkintäkojeet ja matemaattiset laskukojeet (esim. piirustuskoneet, pantografit, astelevyt, harpikot, laskutikut ja laskulevyt); kädessä pidettävät pituuksien mittaukseen käytettävät kojeet (esim. mittatangot ja -na</t>
  </si>
  <si>
    <t>9018 Lääketieteessä, myös hammas- tai eläinlääketieteessä tai kirurgiassa käytettävät kojeet ja laitteet, mukaan luettuna skintigrafiset laitteet, muut sähkölääkintälaitteet ja näöntarkastuskojeet, muualle kuulumattomat</t>
  </si>
  <si>
    <t>9019 Mekanoterapeuttiset laitteet; hierontalaitteet; laitteet psykologisia soveltuvuustestejä varten; otsoni-, happi- tai aerosolihoitolaitteet, tekohengityslaitteet ja muut terapeuttiset hengityslaitteet</t>
  </si>
  <si>
    <t>9021 Ortopediset välineet, mukaan luettuna kainalosauvat, kirurgiset vyöt ja kohjuvyöt; lastat ja muut murtumanhoitovälineet; proteesit; kuulolaitteet sekä muut vamman tai vajavuuden kompensoimiseksi mukana pidettävät tai kannettavat t</t>
  </si>
  <si>
    <t>9022 Röntgensäteiden tai alfa-, beeta- tai gammasäteilyn käyttöön perustuvat laitteet, lääkintä-, mukaan luettuna hammas- tai eläinlääkintä- tai kirurgiseen käyttöön tai muuhun käyttöön, mukaan lukien radiografia- tai radioterapialaitt</t>
  </si>
  <si>
    <t>9023 Kojeet, laitteet ja mallit, jotka on tarkoitettu esittelyä (esim. opetusta tai näyttelyä) varten, muuhun käyttöön soveltumattomat (paitsi nimikkeeseen 8805 kuuluvat lennon maaharjoittelulaitteet, nimikkeeseen 9705 kuuluvat kokoelm</t>
  </si>
  <si>
    <t>9024 Koneet ja laitteet aineiden (esim. metallin, puun, tekstiilitavaroiden, paperin tai muovin) kovuuden, lujuuden, kokoonpuristuvuuden, kimmoisuuden tai muiden mekaanisten ominaisuuksien testausta varten</t>
  </si>
  <si>
    <t>9025 Densimetrit, areometrit ja niiden kaltaiset uppomittarit, lämpömittarit, pyrometrit, ilmapuntarit, hygrometrit ja psykrometrit, myös rekisteröivät, sekä näiden kojeiden yhdistelmät</t>
  </si>
  <si>
    <t>9026 Kojeet ja laitteet nesteiden tai kaasujen virtauksen, pinnan korkeuden, paineen tai muiden vaihtelevien ominaisuuksien mittaamista tai tarkkailua varten (esim. virtausmittarit, pinnan korkeuden osoittimet, painemittarit ja lämmönk</t>
  </si>
  <si>
    <t>9027 Kojeet ja laitteet fysikaalista tai kemiallista analyysiä varten (esim. polarimetrit, refraktometrit, spektrometrit sekä kaasu- tai savuanalyysilaitteet); kojeet ja laitteet viskositeetin, huokoisuuden, laajenemisen, pintajännityk</t>
  </si>
  <si>
    <t>9029 Kierroslaskurit, tuotannonlaskurit, taksamittarit, matkamittarit, askelmittarit ja niiden kaltaiset kojeet (paitsi kaasu-, sähkö- ja nestemittarit); nopeusmittarit ja takometrit (paitsi nimikkeeseen 9014 tai 9015 kuuluvat); strobo</t>
  </si>
  <si>
    <t>9030 Oskilloskoopit, spektrianalysaattorit ja muut sähkösuureiden mittaus- tai tarkkailukojeet ja -laitteet (paitsi nimikkeen 9028 mittarit); alfa-, beeta-, gamma-, röntgen-, kosmisen tai muun ionisoivan säteilyn mittaus- tai toteamisk</t>
  </si>
  <si>
    <t>9031 Mittaus- tai tarkkailukojeet, -laitteet ja -koneet, muualle tähän ryhmään kuulumattomat; profiiliprojektorit</t>
  </si>
  <si>
    <t>9032 Automaattiset säätö- tai valvontakojeet ja -laitteet (paitsi nimikkeen 8481 hanat ja venttiilit)</t>
  </si>
  <si>
    <t>9033 90 ryhmän koneiden, laitteiden ja kojeiden osat ja tarvikkeet, muualle tähän ryhmään tai muihin ryhmiin kuulumattomat</t>
  </si>
  <si>
    <t>9802 Expts Charity Nesoi; Impts Return Articls, Advancd</t>
  </si>
  <si>
    <t>9810 Imports Of Religious, Education, Scient Etc Inst</t>
  </si>
  <si>
    <t>9817 Imports Duty Free Under Spec Classif Prov Nesoi</t>
  </si>
  <si>
    <t>9880 Kokonaisiin teollisuuslaitoksiin toimitettavat tavarat</t>
  </si>
  <si>
    <t>9999 Salvage;estimate Of Low Valued Import Transactions</t>
  </si>
  <si>
    <t>3001 Organoterapeuttiseen käyttöön tarkoitetut kuivatut rauhaset ja muut elimet, myös jauhetut; organoterapeuttiseen käyttöön tarkoitetut rauhasten tai muiden elimien tai niiden eritteiden uutteet; hepariini ja sen suolat; muut terapeu</t>
  </si>
  <si>
    <t>3003 Lääkkeet, joissa on terapeuttisessa tai ennalta ehkäisevässä tarkoituksessa keskenään sekoitettuina kaksi tai useampia aineosia, muut kuin annostetut tai vähittäismyyntimuodoissa tai -pakkauksissa olevat (paitsi nimikkeen 3002, 30</t>
  </si>
  <si>
    <t>3901 Eteenipolymeerit, alkumuodossa</t>
  </si>
  <si>
    <t>3902 Propeeni- ja muut olefiinipolymeerit, alkumuodossa</t>
  </si>
  <si>
    <t>3903 Styreenipolymeerit, alkumuodossa</t>
  </si>
  <si>
    <t>3904 Vinyylikloridi- ja muut halogeeniolefiinipolymeerit, alkumuodossa</t>
  </si>
  <si>
    <t>3905 Vinyyliasetaatti- ja muut vinyyliesteripolymeerit, alkumuodossa; muut vinyylipolymeerit, alkumuodossa</t>
  </si>
  <si>
    <t>3906 Akryylipolymeerit, alkumuodossa</t>
  </si>
  <si>
    <t>3907 Polyasetaalit, muut polyeetterit ja epoksihartsit, alkumuodossa; polykarbonaatit, alkydihartsit, polyallyyliesterit ja muut polyesterit, alkumuodossa</t>
  </si>
  <si>
    <t>3908 Polyamidit, alkumuodossa</t>
  </si>
  <si>
    <t>3909 Aminohartsit, fenolihartsit ja polyuretaanit, alkumuodossa</t>
  </si>
  <si>
    <t>3910 Silikonit, alkumuodossa</t>
  </si>
  <si>
    <t>3911 Maaöljyhartsit, kumaroni-indeenihartsit, polyterpeenit, polysulfidit, polysulfonit ja muut kemiallisen synteesin avulla valmistetut polymeerit ja prepolymeerit, muualle kuulumattomat, alkumuodossa</t>
  </si>
  <si>
    <t>3912 Selluloosa ja sen kemialliset johdannaiset, muualle kuulumattomat, alkumuodossa</t>
  </si>
  <si>
    <t>3913 Luonnonpolymeerit, esim. algiinihappo, ja muunnetut luonnonpolymeerit, esim. kovetetut valkuaisaineet ja luonnonkumin kemialliset johdannaiset, muualle kuulumattomat, alkumuodossa</t>
  </si>
  <si>
    <t>3914 Nimikkeiden 3901 - 3913 polymeereihin perustuvat ioninvaihtimet</t>
  </si>
  <si>
    <t>3916 Monofilamenttilanka, jonka poikkileikkauksen suurin mitta on &gt; 1 mm, sauvat, tangot ja profiilit, myös pintakäsitellyt, mutta ei muulla tavalla valmistetut, muovia</t>
  </si>
  <si>
    <t>3917 Putket ja letkut sekä niiden liitos- ja muut osat, esim. liitoskappaleet, kulmakappaleet ja laipat, muovia</t>
  </si>
  <si>
    <t>3918 Lattianpäällysteet, muovia, myös itsekiinnittyvät, rullina tai laattoina; muoviset seinän- ja katonpäällysteet, joissa muovi on kiinnitetty pysyvästi mitä tahansa muuta ainetta kuin paperia olevalle pohjalle, muovikerros on pintap</t>
  </si>
  <si>
    <t>3919 Itsekiinnittyvät laatat, levyt, kalvot, teippi, kaistaleet ja muut litteät tuotteet, muovia, myös rullina (paitsi nimikkeen 3918 lattian-, seinän- ja katonpäällysteet)</t>
  </si>
  <si>
    <t>3920 Laatat, levyt, kalvot, kaistaleet ja nauhat, ei-huokoista muovia, muihin aineisiin vahvistamalla, kerrostamalla, tukemalla tai vastaavalla tavalla yhdistämättömät, valmistamattomat tai vain pintakäsitellyt tai vain suorakaiteen ta</t>
  </si>
  <si>
    <t>3921 Laatat, levyt, kalvot ja kaistaleet, muovia, muihin aineisiin vahvistamalla, kerrostamalla, tukemalla tai vastaavalla tavalla yhdistetyt, tai huokoista muovia, valmistamattomat tai vain pintakäsitellyt tai vain suorakaiteen tai ne</t>
  </si>
  <si>
    <t>3922 Kylpyammeet, suihkualtaat, huuhtelualtaat, pesualtaat, pesuistuimet, wc-altaat, -istuinrenkaat ja -kannet, huuhtelusäiliöt ja niiden kaltaiset saniteettitavarat, muovia</t>
  </si>
  <si>
    <t>3923 Tavaroiden kuljettamiseen tai pakkaamiseen käytettävät muovitavarat; muoviset tulpat, kannet, kapselit, korkit ja muut sulkimet</t>
  </si>
  <si>
    <t>3924 Pöytä- ja keittiöesineet, muut talous- ja toalettiesineet, muovia (paitsi kylpyammeet, suihkualtaat, pesualtaat, pesuistuimet, WC-altaat, WC-istuinrenkaat ja -kannet, huuhtelusäiliöt ja niiden kaltaiset saniteettitavarat)</t>
  </si>
  <si>
    <t>3925 Muoviset rakennustarvikkeet, muualle kuulumattomat</t>
  </si>
  <si>
    <t>3926 Muovitavarat ja muista nimikkeiden 3901 - 3914 aineista valmistetut tavarat, muualle kuulumattomat</t>
  </si>
  <si>
    <t>8406 Höyryturbiinit; niiden osat</t>
  </si>
  <si>
    <t>8407 Kipinäsytytteiset iskumäntä- tai kiertomäntämoottorit</t>
  </si>
  <si>
    <t>8442 Koneet ja laitteet (paitsi nimikkeiden 8456 - 8465 työstökoneet) painolaattojen, -levyjen tai -sylinterien tai muiden painokomponenttien käsittelyä tai valmistusta varten; painolaatat, -levyt, -sylinterit ja muut painokomponentit;</t>
  </si>
  <si>
    <t>8444 Koneet tekstiilitekokuitujen suulakepuristamista, venytystä, teksturoimista tai katkomista varten</t>
  </si>
  <si>
    <t>8450 Pyykinpesukoneet talouksia tai pesuloita varten, myös koneet, jotka sekä pesevät että kuivaavat; niiden osat</t>
  </si>
  <si>
    <t>8451 Koneet ja laitteet (paitsi nimikkeen 8450 koneet) tekstiililankojen, -kankaiden tai valmiiden tekstiilitavaroiden pesemistä, muuta puhdistamista, vääntämistä, kuivaamista, silittämistä, prässäämistä, mukaan luettuna liimaliinapräs</t>
  </si>
  <si>
    <t>8457 Työstökeskukset, yksikkörakenteiset koneet (yksiasemaiset työstöyksiköt) ja moniasemaiset transferkoneet, metallin työstöön</t>
  </si>
  <si>
    <t>8458 Lastuavat sorvit, mukaan luettuna sorvauskeskukset metallin työstöön</t>
  </si>
  <si>
    <t>8460 Työstökoneet metallin, sintrattujen metallikarbidien tai kermettien purseenpoistoon, teroitukseen, hiontaan, laahintaan, hiertämiseen, kiillotukseen tai muuhun viimeistelyyn hiomakivien tai muiden hioma- tai kiillotusaineiden avul</t>
  </si>
  <si>
    <t>8470 Laskukoneet ja taskukokoiset (mitat &lt;= 170 mm x 100 mm x 45 mm) tietojen tallennus-, toisto- ja näyttölaitteet, joissa on laskutoimintoja; kirjanpitokoneet, postituskoneet, matka- tai pääsylippukoneet sekä niiden kaltaiset koneet,</t>
  </si>
  <si>
    <t>8472 Toimistokoneet ja -laitteet esim. hektografit ja vahamonistuskoneet, osoitekoneet, setelinantoautomaatit, rahanlajittelu-, rahanlaskemis- tai rahankäärimiskoneet, kynänteroituslaitteet, lävistys- tai nitomalaitteet, muualle kuulum</t>
  </si>
  <si>
    <t>9003 Silmälasien tai niiden kaltaisten esineiden kehykset ja niiden osat, muualle kuulumattomat</t>
  </si>
  <si>
    <t>9004 Silmälasit ja niiden kaltaiset esineet, näön korjaamiseen, silmien suojaamiseen tai muuhun tarkoitukseen (paitsi näkökyvyn tarkastamiseen käytetyt silmälasit, piilolinssit, silmälasien linssit ja kehykset)</t>
  </si>
  <si>
    <t>9005 Kiikarit ja kaukoputket sekä niiden jalustat; muut tähtitieteelliset kojeet ja niiden jalustat (paitsi radiotähtitieteelliset kojeet ja muut muualle kuuluvat kojeet ja laitteet)</t>
  </si>
  <si>
    <t>9007 Elokuvakamerat ja -projektorit, myös jos niissä on äänen tallennus- tai toistolaitteet (paitsi videolaitteet)</t>
  </si>
  <si>
    <t>9010 Laitteet ja varusteet valokuva- ja elokuvalaboratorioita varten, muualle tähän ryhmään kuulumattomat; negatiivientarkastuslaitteet; valkokankaat</t>
  </si>
  <si>
    <t>9012 Elektronimikroskoopit, protonimikroskoopit ja diffraktiolaitteet</t>
  </si>
  <si>
    <t>9020 Hengityslaitteet ja kaasunaamarit (paitsi suojanaamarit, joissa ei ole mekaanisia osia eikä vaihdettavia suodattimia, ja tekohengityslaitteet ja muut terapeuttiset hengityslaitteet)</t>
  </si>
  <si>
    <t>9028 Kaasun, nesteen tai sähkön kulutus- tai tuotantomittarit, mukaan luettuna niiden tarkistusmittarit</t>
  </si>
  <si>
    <t>00 - 99 KAIKKI RYHMÄT</t>
  </si>
  <si>
    <t>01 ELÄVÄT ELÄIMET</t>
  </si>
  <si>
    <t>02 LIHA JA MUUT SYÖTÄVÄT ELÄIMENOSAT</t>
  </si>
  <si>
    <t>03 KALAT SEKÄ ÄYRIÄISET, NILVIÄISET JA MUUT VEDESSÄ ELÄVÄT SELKÄRANGATTOMAT</t>
  </si>
  <si>
    <t>04 MAITO JA MEIJERITUOTTEET; LINNUNMUNAT; LUONNONHUNAJA; MUUALLE KUULUMATTOMAT ELÄINPERÄISET SYÖTÄVÄT TUOTTEET</t>
  </si>
  <si>
    <t>05 MUUALLE KUULUMATTOMAT ELÄINPERÄISET TUOTTEET</t>
  </si>
  <si>
    <t>06 ELÄVÄT PUUT JA MUUT ELÄVÄT KASVIT; SIPULIT, JUURET JA NIIDEN KALTAISET TUOTTEET; LEIKKOKUKAT JA LEIKKOVIHREÄ</t>
  </si>
  <si>
    <t>07 KASVIKSET SEKÄ TIETYT SYÖTÄVÄT KASVIT, JUURET JA MUKULAT</t>
  </si>
  <si>
    <t>08 SYÖTÄVÄT HEDELMÄT JA PÄHKINÄT; SITRUSHEDELMIEN JA MELONIN KUORET</t>
  </si>
  <si>
    <t>09 KAHVI, TEE, MATE JA MAUSTEET</t>
  </si>
  <si>
    <t>10 VILJA</t>
  </si>
  <si>
    <t>11 MYLLYTEOLLISUUSTUOTTEET; MALTAAT; TÄRKKELYS; INULIINI; VEHNÄGLUTEENI</t>
  </si>
  <si>
    <t>12 ÖLJYSIEMENET JA -HEDELMÄT; ERINÄISET SIEMENET JA HEDELMÄT; TEOLLISUUS- JA LÄÄKEKASVIT; OLJET JA KASVIREHU</t>
  </si>
  <si>
    <t>13 KUMILAKAT; KUMIT, HARTSIT JA MUUT KASVIMEHUT JA -UUTTEET</t>
  </si>
  <si>
    <t>14 KASVIPERÄISET PUNONTA- JA PALMIKOINTIAINEET; MUUALLE KUULUMATTOMAT KASVITUOTTEET</t>
  </si>
  <si>
    <t>15 ELÄIN- JA KASVIRASVAT JA -ÖLJYT SEKÄ NIIDEN PILKKOUTUMISTUOTTEET; VALMISTETUT RAVINTORASVAT; ELÄIN- JA KASVIVAHAT</t>
  </si>
  <si>
    <t>16 LIHASTA, KALASTA, ÄYRIÄISISTÄ, NILVIÄISISTÄ TAI MUISTA VEDESSÄ ELÄVISTÄ SELKÄRANGATTOMISTA VALMISTETUT TUOTTEET</t>
  </si>
  <si>
    <t>17 SOKERI JA SOKERIVALMISTEET</t>
  </si>
  <si>
    <t>18 KAAKAO JA KAAKAOVALMISTEET</t>
  </si>
  <si>
    <t>19 VILJASTA, JAUHOISTA, TÄRKKELYKSESTÄ TAI MAIDOSTA VALMISTETUT TUOTTEET; LEIPOMATUOTTEET</t>
  </si>
  <si>
    <t>20 KASVIKSISTA, HEDELMISTÄ, PÄHKINÖISTÄ TAI MUISTA KASVINOSISTA VALMISTETUT TUOTTEET</t>
  </si>
  <si>
    <t>21 ERINÄISET ELINTARVIKEVALMISTEET</t>
  </si>
  <si>
    <t>22 JUOMAT, ETYYLIALKOHOLI (ETANOLI) JA ETIKKA</t>
  </si>
  <si>
    <t>23 ELINTARVIKETEOLLISUUDEN JÄTETUOTTEET JA JÄTTEET; VALMISTETTU REHU</t>
  </si>
  <si>
    <t>24 TUPAKKA JA VALMISTETUT TUPAKANKORVIKKEET</t>
  </si>
  <si>
    <t>25 SUOLA; RIKKI; MAA- JA KIVILAJIT; KIPSI, KALKKI JA SEMENTTI</t>
  </si>
  <si>
    <t>26 MALMIT, KUONA JA TUHKA</t>
  </si>
  <si>
    <t>27 KIVENNÄISPOLTTOAINEET, KIVENNÄISÖLJYT JA NIIDEN TISLAUSTUOTTEET; BITUMISET AINEET; KIVENNÄISVAHAT</t>
  </si>
  <si>
    <t>28 KEMIALLISET ALKUAINEET JA EPÄORGAANISET YHDISTEET; JALOMETALLIEN, HARVINAISTEN MAAMETALLIEN, RADIOAKTIIVISTEN ALKUAINEIDEN JA ISOTOOPPIEN ORGAANISET JA EPÄORGAANISET YHDISTEET</t>
  </si>
  <si>
    <t>29 ORGAANISET KEMIALLISET YHDISTEET</t>
  </si>
  <si>
    <t>30 FARMASEUTTISET TUOTTEET</t>
  </si>
  <si>
    <t>31 LANNOITTEET</t>
  </si>
  <si>
    <t>32 PARKITUS- JA VÄRIUUTTEET; TANNIINIT JA NIIDEN JOHDANNAISET; VÄRIT, PIGMENTIT JA MUUT VÄRIAINEET; MAALIT JA LAKAT; KITTI SEKÄ MUUT TÄYTE- JA TIIVISTYSTAHNAT; PAINOVÄRIT, MUSTE JA TUSSI</t>
  </si>
  <si>
    <t>33 HAIHTUVAT ÖLJYT JA RESINOIDIT; HAJUSTE-, KOSMEETTISET JA TOALETTIVALMISTEET</t>
  </si>
  <si>
    <t>34 SAIPPUA JA SUOPA, ORGAANISET PINTA-AKTIIVISET AINEET, PESUVALMISTEET, VOITELUVALMISTEET, TEKOVAHAT, VALMISTETUT VAHAT, KIILLOTUS-, HANKAUS- JA PUHDISTUSVALMISTEET, KYNTTILÄT JA NIIDEN KALTAISET TUOTTEET, MUOVAILUMASSAT, ”HAMMASVAH</t>
  </si>
  <si>
    <t>35 VALKUAISAINEET; MODIFIOIDUT TÄRKKELYKSET; LIIMAT JA LIISTERIT; ENTSYYMIT</t>
  </si>
  <si>
    <t>36 RÄJÄHDYSAINEET; PYROTEKNISET TUOTTEET; TULITIKUT; PYROFORISET SEOKSET; HELPOSTI SYTTYVÄT AINEET</t>
  </si>
  <si>
    <t>37 VALOKUVAUS- JA ELOKUVAUSVALMISTEET</t>
  </si>
  <si>
    <t>38 ERINÄISET KEMIALLISET TUOTTEET</t>
  </si>
  <si>
    <t>39 MUOVIT JA MUOVITAVARAT</t>
  </si>
  <si>
    <t>40 KUMI JA KUMITAVARAT</t>
  </si>
  <si>
    <t>41 RAAKAVUODAT JA -NAHAT (MUUT KUIN TURKISNAHAT) SEKÄ MUOKATTU NAHKA</t>
  </si>
  <si>
    <t>42 NAHKATAVARAT; SATULA- JA VALJASTEOKSET; MATKATARVIKKEET, KÄSILAUKUT JA NIIDEN KALTAISET SÄILYTYSESINEET; SUOLESTA VALMISTETUT TAVARAT</t>
  </si>
  <si>
    <t>43 TURKISNAHAT JA TEKOTURKIKSET; NIISTÄ VALMISTETUT TAVARAT</t>
  </si>
  <si>
    <t>44 PUU JA PUUSTA VALMISTETUT TAVARAT; PUUHIILI</t>
  </si>
  <si>
    <t>45 KORKKI JA KORKKITAVARAT</t>
  </si>
  <si>
    <t>46 OLJESTA, ESPARTOSTA TAI MUISTA PUNONTA- TAI PALMIKOINTIAINEISTA VALMISTETUT TAVARAT; KORI- JA PUNONTATEOKSET</t>
  </si>
  <si>
    <t>47 PUUSTA TAI MUUSTA KUITUISESTA SELLULOOSA-AINEESTA VALMISTETTU MASSA; KERÄYSPAPERI, -KARTONKI JA -PAHVI (-JÄTE)</t>
  </si>
  <si>
    <t>48 PAPERI, KARTONKI JA PAHVI; PAPERIMASSA-, PAPERI-, KARTONKI- JA PAHVITAVARAT</t>
  </si>
  <si>
    <t>49 KIRJAT, SANOMALEHDET, KUVAT JA MUUT PAINOTUOTTEET; KÄSIKIRJOITUKSET, KONEKIRJOITUKSET JA TYÖPIIRUSTUKSET</t>
  </si>
  <si>
    <t>50 SILKKI</t>
  </si>
  <si>
    <t>51 VILLA SEKÄ HIENO JA KARKEA ELÄIMENKARVA; JOUHILANKA JA JOUHESTA KUDOTUT KANKAAT</t>
  </si>
  <si>
    <t>52 PUUVILLA</t>
  </si>
  <si>
    <t>53 MUUT KASVITEKSTIILIKUIDUT; PAPERILANKA JA KUDOTUT PAPERILANKAKANKAAT</t>
  </si>
  <si>
    <t>54 TEKOKUITUFILAMENTIT</t>
  </si>
  <si>
    <t>55 KATKOTUT TEKOKUIDUT</t>
  </si>
  <si>
    <t>56 VANU, HUOPA JA KUITUKANGAS; ERIKOISLANGAT; SIDE- JA PURJELANKA, NUORA JA KÖYSI SEKÄ NIISTÄ VALMISTETUT TAVARAT</t>
  </si>
  <si>
    <t>57 MATOT JA MUUT LATTIANPÄÄLLYSTEET TEKSTIILIAINETTA</t>
  </si>
  <si>
    <t>58 KUDOTUT ERIKOISKANKAAT; TUFTATUT TEKSTIILIKANKAAT; PITSIT; KUVAKUDOKSET; KORISTEPUNOKSET; KORUOMPELUKSET</t>
  </si>
  <si>
    <t>59 KYLLÄSTETYT, PÄÄLLYSTETYT, PEITETYT TAI KERROSTETUT TEKSTIILIKANKAAT; TEKSTIILITAVARAT, JOLLAISET SOVELTUVAT TEKNISIIN TARKOITUKSIIN</t>
  </si>
  <si>
    <t>60 NEULOKSET</t>
  </si>
  <si>
    <t>61 VAATTEET JA VAATETUSTARVIKKEET, NEULOSTA</t>
  </si>
  <si>
    <t>62 VAATTEET JA VAATETUSTARVIKKEET, MUUTA KUIN NEULOSTA</t>
  </si>
  <si>
    <t>63 MUUT SOVITETUT TEKSTIILITAVARAT; SARJAT; KÄYTETYT VAATTEET JA MUUT KÄYTETYT TEKSTIILITAVARAT; LUMPUT</t>
  </si>
  <si>
    <t>64 JALKINEET, NILKKAIMET JA NIIDEN KALTAISET TAVARAT; NIIDEN OSAT</t>
  </si>
  <si>
    <t>65 PÄÄHINEET JA NIIDEN OSAT</t>
  </si>
  <si>
    <t>66 SATEENVARJOT, PÄIVÄNVARJOT, KÄVELYKEPIT, ISTUINKEPIT, RUOSKAT, RATSUPIISKAT SEKÄ NIIDEN OSAT</t>
  </si>
  <si>
    <t>67 VALMISTETUT HÖYHENET JA UNTUVAT SEKÄ HÖYHENISTÄ TAI UNTUVISTA VALMISTETUT TAVARAT; TEKOKUKAT; HIUKSISTA VALMISTETUT TAVARAT</t>
  </si>
  <si>
    <t>68 KIVESTÄ, KIPSISTÄ, SEMENTISTÄ, ASBESTISTA, KIILTEESTÄ TAI NIIDEN KALTAISESTA AINEESTA VALMISTETUT TAVARAT</t>
  </si>
  <si>
    <t>69 KERAAMISET TUOTTEET</t>
  </si>
  <si>
    <t>70 LASI JA LASITAVARAT</t>
  </si>
  <si>
    <t>71 LUONNONHELMET JA VILJELLYT HELMET, JALO- JA PUOLIJALOKIVET, JALOMETALLIT, JALOMETALLILLA PLETEROIDUT METALLIT JA NÄISTÄ VALMISTETUT TAVARAT; EPÄAIDOT KORUT; METALLIRAHAT</t>
  </si>
  <si>
    <t>72 RAUTA JA TERÄS</t>
  </si>
  <si>
    <t>73 RAUTA- JA TERÄSTAVARAT</t>
  </si>
  <si>
    <t>74 KUPARI JA KUPARITAVARAT</t>
  </si>
  <si>
    <t>75 NIKKELI JA NIKKELITAVARAT</t>
  </si>
  <si>
    <t>76 ALUMIINI JA ALUMIINITAVARAT</t>
  </si>
  <si>
    <t>78 LYIJY JA LYIJYTAVARAT</t>
  </si>
  <si>
    <t>79 SINKKI JA SINKKITAVARAT</t>
  </si>
  <si>
    <t>80 TINA JA TINATAVARAT</t>
  </si>
  <si>
    <t>81 MUUT EPÄJALOT METALLIT; KERMETIT; NIISTÄ VALMISTETUT TAVARAT</t>
  </si>
  <si>
    <t>82 TYÖKALUT JA -VÄLINEET SEKÄ VEITSET, LUSIKAT JA HAARUKAT, EPÄJALOA METALLIA; NIIDEN EPÄJALOA METALLIA OLEVAT OSAT</t>
  </si>
  <si>
    <t>83 ERINÄISET EPÄJALOSTA METALLISTA VALMISTETUT TAVARAT</t>
  </si>
  <si>
    <t>84 YDINREAKTORIT, HÖYRYKATTILAT, KONEET JA MEKAANISET LAITTEET; NIIDEN OSAT</t>
  </si>
  <si>
    <t>85 SÄHKÖKONEET JA -LAITTEET SEKÄ NIIDEN OSAT; ÄÄNEN TALLENNUS- TAI TOISTOLAITTEET, TELEVISIOKUVAN TAI -ÄÄNEN TALLENNUS- TAI TOISTOLAITTEET SEKÄ TÄLLAISTEN TAVAROIDEN OSAT JA TARVIKKEET</t>
  </si>
  <si>
    <t>86 RAUTATIEVETURIT, RAITIOMOOTTORIVAUNUT JA MUU LIIKKUVA KALUSTO SEKÄ NIIDEN OSAT; RAUTATIE- JA RAITIOTIERADAN VARUSTEET JA KIINTEÄT LAITTEET SEKÄ NIIDEN OSAT; KAIKENLAISET MEKAANISET (MYÖS SÄHKÖMEKAANISET) LIIKENNEMERKINANTOLAITTEET</t>
  </si>
  <si>
    <t>87 KULJETUSVÄLINEET JA KULKUNEUVOT, MUUT KUIN RAUTATIEN TAI RAITIOTIEN LIIKKUVAAN KALUSTOON KUULUVAT, SEKÄ NIIDEN OSAT JA TARVIKKEET</t>
  </si>
  <si>
    <t>88 ILMA-ALUKSET, AVARUUSALUKSET SEKÄ NIIDEN OSAT</t>
  </si>
  <si>
    <t>89 ALUKSET JA UIVAT RAKENTEET</t>
  </si>
  <si>
    <t>90 OPTISET, VALOKUVAUS-, ELOKUVA-, MITTAUS-, TARKISTUS-, TARKKUUS-, LÄÄKETIETEELLISET TAI KIRURGISET KOJEET JA LAITTEET; NIIDEN OSAT JA TARVIKKEET</t>
  </si>
  <si>
    <t>91 KELLOT JA NIIDEN OSAT</t>
  </si>
  <si>
    <t>92 SOITTIMET; NIIDEN OSAT JA TARVIKKEET</t>
  </si>
  <si>
    <t>93 ASEET JA AMPUMATARVIKKEET; NIIDEN OSAT JA TARVIKKEET</t>
  </si>
  <si>
    <t>94 HUONEKALUT; VUOTEIDEN JOUSTINPOHJAT JA VUODEVARUSTEET, KUTEN PATJAT JA TYYNYT, SEKÄ NIIDEN KALTAISET PEHMUSTETUT SISUSTUSTAVARAT; VALAISIMET JA VALAISTUSVARUSTEET, MUUALLE KUULUMATTOMAT; VALOKILVET JA NIIDEN KALTAISET TAVARAT; TEH</t>
  </si>
  <si>
    <t>95 LELUT, PELIT JA URHEILUVÄLINEET; NIIDEN OSAT JA TARVIKKEET</t>
  </si>
  <si>
    <t>96 ERINÄISET TAVARAT</t>
  </si>
  <si>
    <t>97 TAIDETEOKSET, KOKOELMAESINEET JA ANTIIKKIESINEET</t>
  </si>
  <si>
    <t>98 KOKONAISET TEOLLISUUSLAITOKSET</t>
  </si>
  <si>
    <t>99 Erittelemättömät</t>
  </si>
  <si>
    <t>XX 87 JA 93 RYHMÄ YHDESSÄ</t>
  </si>
  <si>
    <t>Vienti FAS (euro)</t>
  </si>
  <si>
    <t>Tuonti alkuperä- maittain CIF (euro)</t>
  </si>
  <si>
    <t>Tuonti lähetys- maittain CIF (euro)</t>
  </si>
  <si>
    <t>Suomen tuonti alkuperämaittain - USA vienti</t>
  </si>
  <si>
    <t>Suomen tuonti lähetysmaittain - USA vienti</t>
  </si>
  <si>
    <t>Tuonti alkuperämaittain (EUR)</t>
  </si>
  <si>
    <t>Tuonti alkuperämaa ero-%</t>
  </si>
  <si>
    <t>Tuonti lähetysmaittain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</si>
</sst>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3" fontId="5" fillId="0" borderId="1" xfId="0" applyNumberFormat="1" applyFont="1" applyBorder="1"/>
    <xf numFmtId="3" fontId="5" fillId="0" borderId="1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0" fontId="0" fillId="0" borderId="0" xfId="0" applyFont="1"/>
    <xf numFmtId="0" fontId="10" fillId="0" borderId="0" xfId="0" applyFont="1"/>
    <xf numFmtId="0" fontId="10" fillId="0" borderId="0" xfId="0" applyFont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3" fontId="10" fillId="0" borderId="0" xfId="0" applyNumberFormat="1" applyFont="1" applyFill="1" applyAlignment="1" applyProtection="1">
      <alignment horizontal="right"/>
      <protection locked="0"/>
    </xf>
    <xf numFmtId="3" fontId="10" fillId="0" borderId="0" xfId="0" applyNumberFormat="1" applyFont="1" applyFill="1"/>
    <xf numFmtId="3" fontId="10" fillId="0" borderId="0" xfId="0" applyNumberFormat="1" applyFont="1"/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/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quotePrefix="1" applyFont="1" applyAlignment="1" applyProtection="1">
      <alignment horizontal="left"/>
      <protection locked="0"/>
    </xf>
    <xf numFmtId="0" fontId="12" fillId="0" borderId="0" xfId="0" applyFont="1" applyFill="1" applyAlignment="1" applyProtection="1">
      <protection locked="0"/>
    </xf>
    <xf numFmtId="0" fontId="10" fillId="0" borderId="0" xfId="0" applyFont="1" applyFill="1" applyAlignment="1"/>
    <xf numFmtId="3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Border="1"/>
    <xf numFmtId="0" fontId="10" fillId="0" borderId="0" xfId="0" quotePrefix="1" applyFont="1"/>
    <xf numFmtId="0" fontId="12" fillId="0" borderId="2" xfId="0" applyFont="1" applyBorder="1"/>
    <xf numFmtId="3" fontId="10" fillId="0" borderId="0" xfId="0" applyNumberFormat="1" applyFont="1" applyAlignment="1">
      <alignment horizontal="right"/>
    </xf>
    <xf numFmtId="0" fontId="10" fillId="0" borderId="0" xfId="0" quotePrefix="1" applyFont="1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3" fillId="0" borderId="1" xfId="0" applyFont="1" applyBorder="1"/>
    <xf numFmtId="0" fontId="2" fillId="0" borderId="0" xfId="0" applyFont="1" applyBorder="1"/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9" fontId="5" fillId="0" borderId="1" xfId="1" applyFont="1" applyBorder="1" applyAlignment="1" applyProtection="1">
      <alignment horizontal="right"/>
      <protection locked="0"/>
    </xf>
    <xf numFmtId="0" fontId="4" fillId="0" borderId="1" xfId="0" applyFont="1" applyFill="1" applyBorder="1"/>
    <xf numFmtId="0" fontId="7" fillId="0" borderId="1" xfId="0" applyFont="1" applyFill="1" applyBorder="1"/>
    <xf numFmtId="0" fontId="6" fillId="0" borderId="1" xfId="0" applyFont="1" applyBorder="1"/>
    <xf numFmtId="1" fontId="5" fillId="0" borderId="1" xfId="0" applyNumberFormat="1" applyFont="1" applyBorder="1" applyAlignment="1">
      <alignment horizontal="left" vertical="top" wrapText="1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2" sqref="A2"/>
    </sheetView>
  </sheetViews>
  <sheetFormatPr defaultRowHeight="15" x14ac:dyDescent="0.25"/>
  <cols>
    <col min="2" max="2" width="23.7109375" customWidth="1"/>
    <col min="3" max="3" width="24.140625" customWidth="1"/>
  </cols>
  <sheetData>
    <row r="1" spans="1:6" x14ac:dyDescent="0.25">
      <c r="A1" s="5" t="s">
        <v>0</v>
      </c>
      <c r="B1" s="2"/>
      <c r="C1" s="2"/>
      <c r="D1" s="2"/>
      <c r="E1" s="6"/>
      <c r="F1" s="6"/>
    </row>
    <row r="2" spans="1:6" x14ac:dyDescent="0.25">
      <c r="A2" s="1"/>
      <c r="B2" s="2"/>
      <c r="C2" s="2"/>
      <c r="D2" s="2"/>
    </row>
    <row r="3" spans="1:6" ht="28.5" x14ac:dyDescent="0.25">
      <c r="A3" s="30" t="s">
        <v>1</v>
      </c>
      <c r="B3" s="32" t="s">
        <v>2</v>
      </c>
      <c r="C3" s="38" t="s">
        <v>3</v>
      </c>
      <c r="D3" s="32" t="s">
        <v>4</v>
      </c>
    </row>
    <row r="4" spans="1:6" x14ac:dyDescent="0.25">
      <c r="A4" s="33" t="s">
        <v>5</v>
      </c>
      <c r="B4" s="4">
        <v>4207168450</v>
      </c>
      <c r="C4" s="3">
        <v>3787479755.71066</v>
      </c>
      <c r="D4" s="34">
        <f>(B4-C4)/C4</f>
        <v>0.11080948846169929</v>
      </c>
    </row>
    <row r="5" spans="1:6" x14ac:dyDescent="0.25">
      <c r="A5" s="33" t="s">
        <v>6</v>
      </c>
      <c r="B5" s="4">
        <v>3759839584</v>
      </c>
      <c r="C5" s="3">
        <v>3319440172.3833098</v>
      </c>
      <c r="D5" s="34">
        <f t="shared" ref="D5:D19" si="0">(B5-C5)/C5</f>
        <v>0.13267279684106786</v>
      </c>
    </row>
    <row r="6" spans="1:6" x14ac:dyDescent="0.25">
      <c r="A6" s="33" t="s">
        <v>7</v>
      </c>
      <c r="B6" s="4">
        <v>3126706092</v>
      </c>
      <c r="C6" s="3">
        <v>3267953683.57585</v>
      </c>
      <c r="D6" s="34">
        <f t="shared" si="0"/>
        <v>-4.3222029824270494E-2</v>
      </c>
    </row>
    <row r="7" spans="1:6" x14ac:dyDescent="0.25">
      <c r="A7" s="33" t="s">
        <v>8</v>
      </c>
      <c r="B7" s="4">
        <v>3059488893</v>
      </c>
      <c r="C7" s="3">
        <v>3624476598.3441844</v>
      </c>
      <c r="D7" s="34">
        <f t="shared" si="0"/>
        <v>-0.15588118450048619</v>
      </c>
    </row>
    <row r="8" spans="1:6" x14ac:dyDescent="0.25">
      <c r="A8" s="33" t="s">
        <v>9</v>
      </c>
      <c r="B8" s="4">
        <v>4012115893</v>
      </c>
      <c r="C8" s="3">
        <v>4103805629.1812677</v>
      </c>
      <c r="D8" s="34">
        <f t="shared" si="0"/>
        <v>-2.2342611825784828E-2</v>
      </c>
    </row>
    <row r="9" spans="1:6" x14ac:dyDescent="0.25">
      <c r="A9" s="33" t="s">
        <v>10</v>
      </c>
      <c r="B9" s="4">
        <v>4193895259</v>
      </c>
      <c r="C9" s="3">
        <v>3993488585.9175482</v>
      </c>
      <c r="D9" s="34">
        <f t="shared" si="0"/>
        <v>5.018335942893553E-2</v>
      </c>
    </row>
    <row r="10" spans="1:6" x14ac:dyDescent="0.25">
      <c r="A10" s="33" t="s">
        <v>11</v>
      </c>
      <c r="B10" s="4">
        <v>4147897176</v>
      </c>
      <c r="C10" s="3">
        <v>4159956337.3674188</v>
      </c>
      <c r="D10" s="34">
        <f t="shared" si="0"/>
        <v>-2.8988672931721852E-3</v>
      </c>
    </row>
    <row r="11" spans="1:6" x14ac:dyDescent="0.25">
      <c r="A11" s="33" t="s">
        <v>12</v>
      </c>
      <c r="B11" s="4">
        <v>3517622594</v>
      </c>
      <c r="C11" s="3">
        <v>2949545623.0283909</v>
      </c>
      <c r="D11" s="34">
        <f t="shared" si="0"/>
        <v>0.19259812987342326</v>
      </c>
    </row>
    <row r="12" spans="1:6" x14ac:dyDescent="0.25">
      <c r="A12" s="33" t="s">
        <v>13</v>
      </c>
      <c r="B12" s="4">
        <v>3680994212</v>
      </c>
      <c r="C12" s="3">
        <v>3035134646.6017952</v>
      </c>
      <c r="D12" s="34">
        <f t="shared" si="0"/>
        <v>0.21279437013488797</v>
      </c>
    </row>
    <row r="13" spans="1:6" x14ac:dyDescent="0.25">
      <c r="A13" s="33" t="s">
        <v>14</v>
      </c>
      <c r="B13" s="4">
        <v>2918627580</v>
      </c>
      <c r="C13" s="3">
        <v>3291923445.4022989</v>
      </c>
      <c r="D13" s="34">
        <f t="shared" si="0"/>
        <v>-0.11339749286201255</v>
      </c>
    </row>
    <row r="14" spans="1:6" x14ac:dyDescent="0.25">
      <c r="A14" s="33" t="s">
        <v>15</v>
      </c>
      <c r="B14" s="4">
        <v>3604533025</v>
      </c>
      <c r="C14" s="3">
        <v>4090286905.3549194</v>
      </c>
      <c r="D14" s="34">
        <f t="shared" si="0"/>
        <v>-0.11875789928549522</v>
      </c>
    </row>
    <row r="15" spans="1:6" x14ac:dyDescent="0.25">
      <c r="A15" s="33" t="s">
        <v>16</v>
      </c>
      <c r="B15" s="4">
        <v>3560932343</v>
      </c>
      <c r="C15" s="3">
        <v>3612984594.5335441</v>
      </c>
      <c r="D15" s="34">
        <f t="shared" si="0"/>
        <v>-1.440699515085098E-2</v>
      </c>
    </row>
    <row r="16" spans="1:6" x14ac:dyDescent="0.25">
      <c r="A16" s="33" t="s">
        <v>17</v>
      </c>
      <c r="B16" s="4">
        <v>3821651442</v>
      </c>
      <c r="C16" s="3">
        <v>3928689717.7267594</v>
      </c>
      <c r="D16" s="34">
        <f t="shared" si="0"/>
        <v>-2.7245286193966604E-2</v>
      </c>
    </row>
    <row r="17" spans="1:4" x14ac:dyDescent="0.25">
      <c r="A17" s="33" t="s">
        <v>18</v>
      </c>
      <c r="B17" s="4">
        <v>3762447186</v>
      </c>
      <c r="C17" s="3">
        <v>4185598050.4731865</v>
      </c>
      <c r="D17" s="34">
        <f t="shared" si="0"/>
        <v>-0.1010968705954335</v>
      </c>
    </row>
    <row r="18" spans="1:4" x14ac:dyDescent="0.25">
      <c r="A18" s="33" t="s">
        <v>19</v>
      </c>
      <c r="B18" s="4">
        <v>3922693960</v>
      </c>
      <c r="C18" s="3">
        <v>4260208840.9070377</v>
      </c>
      <c r="D18" s="34">
        <f t="shared" si="0"/>
        <v>-7.9224961383624962E-2</v>
      </c>
    </row>
    <row r="19" spans="1:4" x14ac:dyDescent="0.25">
      <c r="A19" s="33" t="s">
        <v>20</v>
      </c>
      <c r="B19" s="4">
        <v>4051514202</v>
      </c>
      <c r="C19" s="3">
        <v>5337998149.066124</v>
      </c>
      <c r="D19" s="34">
        <f t="shared" si="0"/>
        <v>-0.24100494438934802</v>
      </c>
    </row>
    <row r="20" spans="1:4" x14ac:dyDescent="0.25">
      <c r="A20" s="35" t="s">
        <v>21</v>
      </c>
      <c r="B20" s="35" t="s">
        <v>22</v>
      </c>
      <c r="C20" s="35" t="s">
        <v>23</v>
      </c>
      <c r="D20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" sqref="A2"/>
    </sheetView>
  </sheetViews>
  <sheetFormatPr defaultRowHeight="15" x14ac:dyDescent="0.25"/>
  <cols>
    <col min="2" max="2" width="16.140625" customWidth="1"/>
    <col min="3" max="3" width="16.42578125" customWidth="1"/>
    <col min="4" max="4" width="12.85546875" customWidth="1"/>
    <col min="5" max="5" width="15.28515625" customWidth="1"/>
    <col min="6" max="6" width="11.7109375" customWidth="1"/>
  </cols>
  <sheetData>
    <row r="1" spans="1:6" x14ac:dyDescent="0.25">
      <c r="A1" s="5" t="s">
        <v>29</v>
      </c>
      <c r="B1" s="2"/>
      <c r="C1" s="2"/>
      <c r="D1" s="2"/>
      <c r="E1" s="2"/>
      <c r="F1" s="2"/>
    </row>
    <row r="2" spans="1:6" x14ac:dyDescent="0.25">
      <c r="A2" s="31"/>
      <c r="B2" s="2"/>
      <c r="C2" s="2"/>
      <c r="D2" s="2"/>
      <c r="E2" s="2"/>
      <c r="F2" s="2"/>
    </row>
    <row r="3" spans="1:6" ht="42.75" x14ac:dyDescent="0.25">
      <c r="A3" s="30" t="s">
        <v>1</v>
      </c>
      <c r="B3" s="32" t="s">
        <v>313</v>
      </c>
      <c r="C3" s="32" t="s">
        <v>24</v>
      </c>
      <c r="D3" s="32" t="s">
        <v>314</v>
      </c>
      <c r="E3" s="32" t="s">
        <v>315</v>
      </c>
      <c r="F3" s="32" t="s">
        <v>25</v>
      </c>
    </row>
    <row r="4" spans="1:6" x14ac:dyDescent="0.25">
      <c r="A4" s="33" t="s">
        <v>5</v>
      </c>
      <c r="B4" s="4">
        <v>2339618119</v>
      </c>
      <c r="C4" s="4">
        <v>1623207354.0609138</v>
      </c>
      <c r="D4" s="34">
        <f>(B4-C4)/C4</f>
        <v>0.44135505124886315</v>
      </c>
      <c r="E4" s="4">
        <v>1213083942</v>
      </c>
      <c r="F4" s="34">
        <f>(E4-C4)/C4</f>
        <v>-0.25266236690886945</v>
      </c>
    </row>
    <row r="5" spans="1:6" x14ac:dyDescent="0.25">
      <c r="A5" s="33" t="s">
        <v>6</v>
      </c>
      <c r="B5" s="4">
        <v>1710579800</v>
      </c>
      <c r="C5" s="4">
        <v>1514582507.9561527</v>
      </c>
      <c r="D5" s="34">
        <f t="shared" ref="D5:D19" si="0">(B5-C5)/C5</f>
        <v>0.12940681079721109</v>
      </c>
      <c r="E5" s="4">
        <v>906790701</v>
      </c>
      <c r="F5" s="34">
        <f t="shared" ref="F5:F19" si="1">(E5-C5)/C5</f>
        <v>-0.40129329618122617</v>
      </c>
    </row>
    <row r="6" spans="1:6" x14ac:dyDescent="0.25">
      <c r="A6" s="33" t="s">
        <v>7</v>
      </c>
      <c r="B6" s="4">
        <v>1880838430</v>
      </c>
      <c r="C6" s="4">
        <v>1663320022.5098481</v>
      </c>
      <c r="D6" s="34">
        <f t="shared" si="0"/>
        <v>0.13077363618934251</v>
      </c>
      <c r="E6" s="4">
        <v>1077912505</v>
      </c>
      <c r="F6" s="34">
        <f t="shared" si="1"/>
        <v>-0.35195122380989802</v>
      </c>
    </row>
    <row r="7" spans="1:6" x14ac:dyDescent="0.25">
      <c r="A7" s="33" t="s">
        <v>8</v>
      </c>
      <c r="B7" s="4">
        <v>1965780255</v>
      </c>
      <c r="C7" s="4">
        <v>1811794061.5706134</v>
      </c>
      <c r="D7" s="34">
        <f t="shared" si="0"/>
        <v>8.4991002396761703E-2</v>
      </c>
      <c r="E7" s="4">
        <v>1111971916</v>
      </c>
      <c r="F7" s="34">
        <f t="shared" si="1"/>
        <v>-0.38625921147128028</v>
      </c>
    </row>
    <row r="8" spans="1:6" x14ac:dyDescent="0.25">
      <c r="A8" s="33" t="s">
        <v>9</v>
      </c>
      <c r="B8" s="4">
        <v>2079409109</v>
      </c>
      <c r="C8" s="4">
        <v>2108785397.4195602</v>
      </c>
      <c r="D8" s="34">
        <f t="shared" si="0"/>
        <v>-1.3930430500660158E-2</v>
      </c>
      <c r="E8" s="4">
        <v>1375818649</v>
      </c>
      <c r="F8" s="34">
        <f t="shared" si="1"/>
        <v>-0.34757768586431959</v>
      </c>
    </row>
    <row r="9" spans="1:6" x14ac:dyDescent="0.25">
      <c r="A9" s="33" t="s">
        <v>10</v>
      </c>
      <c r="B9" s="4">
        <v>2010147460</v>
      </c>
      <c r="C9" s="4">
        <v>2286335144.8376503</v>
      </c>
      <c r="D9" s="34">
        <f t="shared" si="0"/>
        <v>-0.12079929990196692</v>
      </c>
      <c r="E9" s="4">
        <v>1348767299</v>
      </c>
      <c r="F9" s="34">
        <f t="shared" si="1"/>
        <v>-0.41007454570017809</v>
      </c>
    </row>
    <row r="10" spans="1:6" x14ac:dyDescent="0.25">
      <c r="A10" s="33" t="s">
        <v>11</v>
      </c>
      <c r="B10" s="4">
        <v>1858244178</v>
      </c>
      <c r="C10" s="4">
        <v>2557008045.2814794</v>
      </c>
      <c r="D10" s="34">
        <f t="shared" si="0"/>
        <v>-0.27327401983381649</v>
      </c>
      <c r="E10" s="4">
        <v>1268085586</v>
      </c>
      <c r="F10" s="34">
        <f t="shared" si="1"/>
        <v>-0.504074463770251</v>
      </c>
    </row>
    <row r="11" spans="1:6" x14ac:dyDescent="0.25">
      <c r="A11" s="33" t="s">
        <v>12</v>
      </c>
      <c r="B11" s="4">
        <v>1502814638</v>
      </c>
      <c r="C11" s="4">
        <v>1191555567.8233438</v>
      </c>
      <c r="D11" s="34">
        <f t="shared" si="0"/>
        <v>0.26122077608620814</v>
      </c>
      <c r="E11" s="4">
        <v>926659617</v>
      </c>
      <c r="F11" s="34">
        <f t="shared" si="1"/>
        <v>-0.22231103439618721</v>
      </c>
    </row>
    <row r="12" spans="1:6" x14ac:dyDescent="0.25">
      <c r="A12" s="33" t="s">
        <v>13</v>
      </c>
      <c r="B12" s="4">
        <v>1789621042</v>
      </c>
      <c r="C12" s="4">
        <v>1644061282.3414044</v>
      </c>
      <c r="D12" s="34">
        <f t="shared" si="0"/>
        <v>8.8536699466150878E-2</v>
      </c>
      <c r="E12" s="4">
        <v>1065816731</v>
      </c>
      <c r="F12" s="34">
        <f t="shared" si="1"/>
        <v>-0.35171715163676404</v>
      </c>
    </row>
    <row r="13" spans="1:6" x14ac:dyDescent="0.25">
      <c r="A13" s="33" t="s">
        <v>14</v>
      </c>
      <c r="B13" s="4">
        <v>2226256413</v>
      </c>
      <c r="C13" s="4">
        <v>2269195819.683908</v>
      </c>
      <c r="D13" s="34">
        <f t="shared" si="0"/>
        <v>-1.8922741841596251E-2</v>
      </c>
      <c r="E13" s="4">
        <v>1543933579</v>
      </c>
      <c r="F13" s="34">
        <f t="shared" si="1"/>
        <v>-0.31961201161781394</v>
      </c>
    </row>
    <row r="14" spans="1:6" x14ac:dyDescent="0.25">
      <c r="A14" s="33" t="s">
        <v>15</v>
      </c>
      <c r="B14" s="4">
        <v>1995479057</v>
      </c>
      <c r="C14" s="4">
        <v>1997358434.7758408</v>
      </c>
      <c r="D14" s="34">
        <f t="shared" si="0"/>
        <v>-9.4093165408825469E-4</v>
      </c>
      <c r="E14" s="4">
        <v>1303658383</v>
      </c>
      <c r="F14" s="34">
        <f t="shared" si="1"/>
        <v>-0.3473087452396561</v>
      </c>
    </row>
    <row r="15" spans="1:6" x14ac:dyDescent="0.25">
      <c r="A15" s="33" t="s">
        <v>16</v>
      </c>
      <c r="B15" s="4">
        <v>1962227468</v>
      </c>
      <c r="C15" s="4">
        <v>1768731434.3799412</v>
      </c>
      <c r="D15" s="34">
        <f t="shared" si="0"/>
        <v>0.10939819910414612</v>
      </c>
      <c r="E15" s="4">
        <v>1245347681</v>
      </c>
      <c r="F15" s="34">
        <f t="shared" si="1"/>
        <v>-0.29590911497732397</v>
      </c>
    </row>
    <row r="16" spans="1:6" x14ac:dyDescent="0.25">
      <c r="A16" s="33" t="s">
        <v>17</v>
      </c>
      <c r="B16" s="4">
        <v>2195322176</v>
      </c>
      <c r="C16" s="4">
        <v>1618523157.6966503</v>
      </c>
      <c r="D16" s="34">
        <f t="shared" si="0"/>
        <v>0.35637365802303556</v>
      </c>
      <c r="E16" s="4">
        <v>1338872018</v>
      </c>
      <c r="F16" s="34">
        <f t="shared" si="1"/>
        <v>-0.17278167344520845</v>
      </c>
    </row>
    <row r="17" spans="1:6" x14ac:dyDescent="0.25">
      <c r="A17" s="33" t="s">
        <v>18</v>
      </c>
      <c r="B17" s="4">
        <v>2030991663</v>
      </c>
      <c r="C17" s="4">
        <v>1405248214.5110412</v>
      </c>
      <c r="D17" s="34">
        <f t="shared" si="0"/>
        <v>0.44529033520721284</v>
      </c>
      <c r="E17" s="4">
        <v>1187274114</v>
      </c>
      <c r="F17" s="34">
        <f t="shared" si="1"/>
        <v>-0.15511430525950581</v>
      </c>
    </row>
    <row r="18" spans="1:6" x14ac:dyDescent="0.25">
      <c r="A18" s="33" t="s">
        <v>19</v>
      </c>
      <c r="B18" s="4">
        <v>2113851433</v>
      </c>
      <c r="C18" s="4">
        <v>1420716225.4946246</v>
      </c>
      <c r="D18" s="34">
        <f t="shared" si="0"/>
        <v>0.48787730798531515</v>
      </c>
      <c r="E18" s="4">
        <v>1203103596</v>
      </c>
      <c r="F18" s="34">
        <f t="shared" si="1"/>
        <v>-0.15317107356809587</v>
      </c>
    </row>
    <row r="19" spans="1:6" x14ac:dyDescent="0.25">
      <c r="A19" s="33" t="s">
        <v>20</v>
      </c>
      <c r="B19" s="4">
        <v>1934913049</v>
      </c>
      <c r="C19" s="4">
        <v>1352881646.4548111</v>
      </c>
      <c r="D19" s="34">
        <f t="shared" si="0"/>
        <v>0.43021605331877039</v>
      </c>
      <c r="E19" s="4">
        <v>1167542398</v>
      </c>
      <c r="F19" s="34">
        <f t="shared" si="1"/>
        <v>-0.13699590717376312</v>
      </c>
    </row>
    <row r="20" spans="1:6" x14ac:dyDescent="0.25">
      <c r="A20" s="35" t="s">
        <v>21</v>
      </c>
      <c r="B20" s="35" t="s">
        <v>22</v>
      </c>
      <c r="C20" s="35" t="s">
        <v>23</v>
      </c>
      <c r="D20" s="35"/>
      <c r="E20" s="36" t="s">
        <v>22</v>
      </c>
      <c r="F20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workbookViewId="0">
      <selection activeCell="A2" sqref="A2"/>
    </sheetView>
  </sheetViews>
  <sheetFormatPr defaultRowHeight="12.75" x14ac:dyDescent="0.2"/>
  <cols>
    <col min="1" max="1" width="56.7109375" style="7" customWidth="1"/>
    <col min="2" max="2" width="17" style="7" customWidth="1"/>
    <col min="3" max="3" width="19.7109375" style="7" customWidth="1"/>
    <col min="4" max="4" width="23.7109375" style="7" bestFit="1" customWidth="1"/>
    <col min="5" max="16384" width="9.140625" style="7"/>
  </cols>
  <sheetData>
    <row r="1" spans="1:4" ht="15" x14ac:dyDescent="0.2">
      <c r="A1" s="29" t="s">
        <v>26</v>
      </c>
    </row>
    <row r="2" spans="1:4" x14ac:dyDescent="0.2">
      <c r="A2" s="17"/>
    </row>
    <row r="3" spans="1:4" x14ac:dyDescent="0.2">
      <c r="A3" s="27" t="s">
        <v>20</v>
      </c>
      <c r="B3" s="23" t="s">
        <v>30</v>
      </c>
      <c r="C3" s="23" t="s">
        <v>23</v>
      </c>
      <c r="D3" s="23" t="s">
        <v>31</v>
      </c>
    </row>
    <row r="4" spans="1:4" x14ac:dyDescent="0.2">
      <c r="A4" s="11" t="s">
        <v>32</v>
      </c>
      <c r="B4" s="11" t="s">
        <v>33</v>
      </c>
      <c r="C4" s="11" t="s">
        <v>34</v>
      </c>
      <c r="D4" s="11" t="s">
        <v>35</v>
      </c>
    </row>
    <row r="5" spans="1:4" x14ac:dyDescent="0.2">
      <c r="A5" s="8" t="s">
        <v>208</v>
      </c>
      <c r="B5" s="26">
        <v>4051514202</v>
      </c>
      <c r="C5" s="26">
        <v>5337998149.066124</v>
      </c>
      <c r="D5" s="26">
        <f>B5-C5</f>
        <v>-1286483947.066124</v>
      </c>
    </row>
    <row r="6" spans="1:4" x14ac:dyDescent="0.2">
      <c r="A6" s="8" t="s">
        <v>209</v>
      </c>
      <c r="B6" s="26">
        <v>35777</v>
      </c>
      <c r="C6" s="26">
        <v>80166.415862618393</v>
      </c>
      <c r="D6" s="26">
        <f t="shared" ref="D6:D69" si="0">B6-C6</f>
        <v>-44389.415862618393</v>
      </c>
    </row>
    <row r="7" spans="1:4" x14ac:dyDescent="0.2">
      <c r="A7" s="8" t="s">
        <v>210</v>
      </c>
      <c r="B7" s="26">
        <v>2110909</v>
      </c>
      <c r="C7" s="26">
        <v>2198776.666371603</v>
      </c>
      <c r="D7" s="26">
        <f t="shared" si="0"/>
        <v>-87867.666371603031</v>
      </c>
    </row>
    <row r="8" spans="1:4" x14ac:dyDescent="0.2">
      <c r="A8" s="8" t="s">
        <v>211</v>
      </c>
      <c r="B8" s="26">
        <v>67010</v>
      </c>
      <c r="C8" s="26">
        <v>0</v>
      </c>
      <c r="D8" s="26">
        <f t="shared" si="0"/>
        <v>67010</v>
      </c>
    </row>
    <row r="9" spans="1:4" x14ac:dyDescent="0.2">
      <c r="A9" s="8" t="s">
        <v>212</v>
      </c>
      <c r="B9" s="26">
        <v>19171925</v>
      </c>
      <c r="C9" s="26">
        <v>19679107.727715325</v>
      </c>
      <c r="D9" s="26">
        <f t="shared" si="0"/>
        <v>-507182.72771532461</v>
      </c>
    </row>
    <row r="10" spans="1:4" x14ac:dyDescent="0.2">
      <c r="A10" s="8" t="s">
        <v>213</v>
      </c>
      <c r="B10" s="26">
        <v>23058</v>
      </c>
      <c r="C10" s="26">
        <v>14130.300079667169</v>
      </c>
      <c r="D10" s="26">
        <f t="shared" si="0"/>
        <v>8927.6999203328305</v>
      </c>
    </row>
    <row r="11" spans="1:4" x14ac:dyDescent="0.2">
      <c r="A11" s="8" t="s">
        <v>214</v>
      </c>
      <c r="B11" s="26">
        <v>248764</v>
      </c>
      <c r="C11" s="26">
        <v>226740.72762680359</v>
      </c>
      <c r="D11" s="26">
        <f t="shared" si="0"/>
        <v>22023.272373196407</v>
      </c>
    </row>
    <row r="12" spans="1:4" x14ac:dyDescent="0.2">
      <c r="A12" s="8" t="s">
        <v>215</v>
      </c>
      <c r="B12" s="26">
        <v>5914</v>
      </c>
      <c r="C12" s="26">
        <v>4158.6261839426397</v>
      </c>
      <c r="D12" s="26">
        <f t="shared" si="0"/>
        <v>1755.3738160573603</v>
      </c>
    </row>
    <row r="13" spans="1:4" x14ac:dyDescent="0.2">
      <c r="A13" s="8" t="s">
        <v>216</v>
      </c>
      <c r="B13" s="26">
        <v>7943</v>
      </c>
      <c r="C13" s="26">
        <v>43394.706559263526</v>
      </c>
      <c r="D13" s="26">
        <f t="shared" si="0"/>
        <v>-35451.706559263526</v>
      </c>
    </row>
    <row r="14" spans="1:4" x14ac:dyDescent="0.2">
      <c r="A14" s="8" t="s">
        <v>217</v>
      </c>
      <c r="B14" s="26">
        <v>3291833</v>
      </c>
      <c r="C14" s="26">
        <v>3409238.7359475968</v>
      </c>
      <c r="D14" s="26">
        <f t="shared" si="0"/>
        <v>-117405.73594759684</v>
      </c>
    </row>
    <row r="15" spans="1:4" x14ac:dyDescent="0.2">
      <c r="A15" s="8" t="s">
        <v>218</v>
      </c>
      <c r="B15" s="26">
        <v>2566044</v>
      </c>
      <c r="C15" s="26">
        <v>4388282.7299282998</v>
      </c>
      <c r="D15" s="26">
        <f t="shared" si="0"/>
        <v>-1822238.7299282998</v>
      </c>
    </row>
    <row r="16" spans="1:4" x14ac:dyDescent="0.2">
      <c r="A16" s="8" t="s">
        <v>219</v>
      </c>
      <c r="B16" s="26">
        <v>2378772</v>
      </c>
      <c r="C16" s="26">
        <v>1941781.0038063205</v>
      </c>
      <c r="D16" s="26">
        <f t="shared" si="0"/>
        <v>436990.99619367952</v>
      </c>
    </row>
    <row r="17" spans="1:4" x14ac:dyDescent="0.2">
      <c r="A17" s="8" t="s">
        <v>220</v>
      </c>
      <c r="B17" s="26">
        <v>74</v>
      </c>
      <c r="C17" s="26">
        <v>25008.409312206782</v>
      </c>
      <c r="D17" s="26">
        <f t="shared" si="0"/>
        <v>-24934.409312206782</v>
      </c>
    </row>
    <row r="18" spans="1:4" x14ac:dyDescent="0.2">
      <c r="A18" s="8" t="s">
        <v>221</v>
      </c>
      <c r="B18" s="26">
        <v>171610</v>
      </c>
      <c r="C18" s="26">
        <v>0</v>
      </c>
      <c r="D18" s="26">
        <f t="shared" si="0"/>
        <v>171610</v>
      </c>
    </row>
    <row r="19" spans="1:4" x14ac:dyDescent="0.2">
      <c r="A19" s="8" t="s">
        <v>222</v>
      </c>
      <c r="B19" s="26">
        <v>351</v>
      </c>
      <c r="C19" s="26">
        <v>0</v>
      </c>
      <c r="D19" s="26">
        <f t="shared" si="0"/>
        <v>351</v>
      </c>
    </row>
    <row r="20" spans="1:4" x14ac:dyDescent="0.2">
      <c r="A20" s="8" t="s">
        <v>223</v>
      </c>
      <c r="B20" s="26">
        <v>206890</v>
      </c>
      <c r="C20" s="26">
        <v>58740.373550500139</v>
      </c>
      <c r="D20" s="26">
        <f t="shared" si="0"/>
        <v>148149.62644949986</v>
      </c>
    </row>
    <row r="21" spans="1:4" x14ac:dyDescent="0.2">
      <c r="A21" s="8" t="s">
        <v>224</v>
      </c>
      <c r="B21" s="26">
        <v>153833</v>
      </c>
      <c r="C21" s="26">
        <v>205279.27768434098</v>
      </c>
      <c r="D21" s="26">
        <f t="shared" si="0"/>
        <v>-51446.277684340981</v>
      </c>
    </row>
    <row r="22" spans="1:4" x14ac:dyDescent="0.2">
      <c r="A22" s="8" t="s">
        <v>225</v>
      </c>
      <c r="B22" s="26">
        <v>3272812</v>
      </c>
      <c r="C22" s="26">
        <v>3483885.1022395329</v>
      </c>
      <c r="D22" s="26">
        <f t="shared" si="0"/>
        <v>-211073.10223953286</v>
      </c>
    </row>
    <row r="23" spans="1:4" x14ac:dyDescent="0.2">
      <c r="A23" s="8" t="s">
        <v>226</v>
      </c>
      <c r="B23" s="26">
        <v>332350</v>
      </c>
      <c r="C23" s="26">
        <v>232581.21625210234</v>
      </c>
      <c r="D23" s="26">
        <f t="shared" si="0"/>
        <v>99768.783747897658</v>
      </c>
    </row>
    <row r="24" spans="1:4" x14ac:dyDescent="0.2">
      <c r="A24" s="8" t="s">
        <v>227</v>
      </c>
      <c r="B24" s="26">
        <v>1442103</v>
      </c>
      <c r="C24" s="26">
        <v>1579612.2864477297</v>
      </c>
      <c r="D24" s="26">
        <f t="shared" si="0"/>
        <v>-137509.28644772968</v>
      </c>
    </row>
    <row r="25" spans="1:4" x14ac:dyDescent="0.2">
      <c r="A25" s="8" t="s">
        <v>228</v>
      </c>
      <c r="B25" s="26">
        <v>10396</v>
      </c>
      <c r="C25" s="26">
        <v>7000.9737098344694</v>
      </c>
      <c r="D25" s="26">
        <f t="shared" si="0"/>
        <v>3395.0262901655306</v>
      </c>
    </row>
    <row r="26" spans="1:4" x14ac:dyDescent="0.2">
      <c r="A26" s="8" t="s">
        <v>229</v>
      </c>
      <c r="B26" s="26">
        <v>861804</v>
      </c>
      <c r="C26" s="26">
        <v>935047.35770558566</v>
      </c>
      <c r="D26" s="26">
        <f t="shared" si="0"/>
        <v>-73243.357705585659</v>
      </c>
    </row>
    <row r="27" spans="1:4" x14ac:dyDescent="0.2">
      <c r="A27" s="8" t="s">
        <v>230</v>
      </c>
      <c r="B27" s="26">
        <v>5524744</v>
      </c>
      <c r="C27" s="26">
        <v>14207559.529078517</v>
      </c>
      <c r="D27" s="26">
        <f t="shared" si="0"/>
        <v>-8682815.5290785171</v>
      </c>
    </row>
    <row r="28" spans="1:4" x14ac:dyDescent="0.2">
      <c r="A28" s="8" t="s">
        <v>231</v>
      </c>
      <c r="B28" s="26">
        <v>183472</v>
      </c>
      <c r="C28" s="26">
        <v>4089083.8275648407</v>
      </c>
      <c r="D28" s="26">
        <f t="shared" si="0"/>
        <v>-3905611.8275648407</v>
      </c>
    </row>
    <row r="29" spans="1:4" x14ac:dyDescent="0.2">
      <c r="A29" s="8" t="s">
        <v>232</v>
      </c>
      <c r="B29" s="26" t="s">
        <v>36</v>
      </c>
      <c r="C29" s="26">
        <v>0</v>
      </c>
      <c r="D29" s="26" t="s">
        <v>36</v>
      </c>
    </row>
    <row r="30" spans="1:4" x14ac:dyDescent="0.2">
      <c r="A30" s="8" t="s">
        <v>233</v>
      </c>
      <c r="B30" s="26">
        <v>834317</v>
      </c>
      <c r="C30" s="26">
        <v>1233714.2604231213</v>
      </c>
      <c r="D30" s="26">
        <f t="shared" si="0"/>
        <v>-399397.26042312128</v>
      </c>
    </row>
    <row r="31" spans="1:4" x14ac:dyDescent="0.2">
      <c r="A31" s="8" t="s">
        <v>234</v>
      </c>
      <c r="B31" s="26">
        <v>116</v>
      </c>
      <c r="C31" s="26">
        <v>100154.02319199788</v>
      </c>
      <c r="D31" s="26">
        <f t="shared" si="0"/>
        <v>-100038.02319199788</v>
      </c>
    </row>
    <row r="32" spans="1:4" x14ac:dyDescent="0.2">
      <c r="A32" s="8" t="s">
        <v>235</v>
      </c>
      <c r="B32" s="26">
        <v>331520304</v>
      </c>
      <c r="C32" s="26">
        <v>281480432.85828096</v>
      </c>
      <c r="D32" s="26">
        <f t="shared" si="0"/>
        <v>50039871.141719043</v>
      </c>
    </row>
    <row r="33" spans="1:4" x14ac:dyDescent="0.2">
      <c r="A33" s="8" t="s">
        <v>236</v>
      </c>
      <c r="B33" s="26">
        <v>63994015</v>
      </c>
      <c r="C33" s="26">
        <v>60084482.606001601</v>
      </c>
      <c r="D33" s="26">
        <f t="shared" si="0"/>
        <v>3909532.3939983994</v>
      </c>
    </row>
    <row r="34" spans="1:4" x14ac:dyDescent="0.2">
      <c r="A34" s="8" t="s">
        <v>237</v>
      </c>
      <c r="B34" s="26">
        <v>124070216</v>
      </c>
      <c r="C34" s="26">
        <v>88907454.191378251</v>
      </c>
      <c r="D34" s="26">
        <f t="shared" si="0"/>
        <v>35162761.808621749</v>
      </c>
    </row>
    <row r="35" spans="1:4" x14ac:dyDescent="0.2">
      <c r="A35" s="8" t="s">
        <v>238</v>
      </c>
      <c r="B35" s="26">
        <v>89311591</v>
      </c>
      <c r="C35" s="26">
        <v>664165378.41904938</v>
      </c>
      <c r="D35" s="26">
        <f t="shared" si="0"/>
        <v>-574853787.41904938</v>
      </c>
    </row>
    <row r="36" spans="1:4" x14ac:dyDescent="0.2">
      <c r="A36" s="8" t="s">
        <v>239</v>
      </c>
      <c r="B36" s="26">
        <v>6902013</v>
      </c>
      <c r="C36" s="26">
        <v>6475467.823315925</v>
      </c>
      <c r="D36" s="26">
        <f t="shared" si="0"/>
        <v>426545.17668407504</v>
      </c>
    </row>
    <row r="37" spans="1:4" x14ac:dyDescent="0.2">
      <c r="A37" s="8" t="s">
        <v>240</v>
      </c>
      <c r="B37" s="26">
        <v>5030408</v>
      </c>
      <c r="C37" s="26">
        <v>8220388.5987430299</v>
      </c>
      <c r="D37" s="26">
        <f t="shared" si="0"/>
        <v>-3189980.5987430299</v>
      </c>
    </row>
    <row r="38" spans="1:4" x14ac:dyDescent="0.2">
      <c r="A38" s="8" t="s">
        <v>241</v>
      </c>
      <c r="B38" s="26">
        <v>1325662</v>
      </c>
      <c r="C38" s="26">
        <v>1981163.1406568117</v>
      </c>
      <c r="D38" s="26">
        <f t="shared" si="0"/>
        <v>-655501.14065681165</v>
      </c>
    </row>
    <row r="39" spans="1:4" x14ac:dyDescent="0.2">
      <c r="A39" s="8" t="s">
        <v>242</v>
      </c>
      <c r="B39" s="26">
        <v>850778</v>
      </c>
      <c r="C39" s="26">
        <v>1767322.2979552094</v>
      </c>
      <c r="D39" s="26">
        <f t="shared" si="0"/>
        <v>-916544.29795520939</v>
      </c>
    </row>
    <row r="40" spans="1:4" x14ac:dyDescent="0.2">
      <c r="A40" s="8" t="s">
        <v>243</v>
      </c>
      <c r="B40" s="26">
        <v>9779533</v>
      </c>
      <c r="C40" s="26">
        <v>44438479.242276713</v>
      </c>
      <c r="D40" s="26">
        <f t="shared" si="0"/>
        <v>-34658946.242276713</v>
      </c>
    </row>
    <row r="41" spans="1:4" x14ac:dyDescent="0.2">
      <c r="A41" s="8" t="s">
        <v>244</v>
      </c>
      <c r="B41" s="26">
        <v>1594671</v>
      </c>
      <c r="C41" s="26">
        <v>777956.97972913168</v>
      </c>
      <c r="D41" s="26">
        <f t="shared" si="0"/>
        <v>816714.02027086832</v>
      </c>
    </row>
    <row r="42" spans="1:4" x14ac:dyDescent="0.2">
      <c r="A42" s="8" t="s">
        <v>245</v>
      </c>
      <c r="B42" s="26">
        <v>1767</v>
      </c>
      <c r="C42" s="26">
        <v>879361.77746304334</v>
      </c>
      <c r="D42" s="26">
        <f t="shared" si="0"/>
        <v>-877594.77746304334</v>
      </c>
    </row>
    <row r="43" spans="1:4" x14ac:dyDescent="0.2">
      <c r="A43" s="8" t="s">
        <v>246</v>
      </c>
      <c r="B43" s="26">
        <v>99731861</v>
      </c>
      <c r="C43" s="26">
        <v>98838148.180932999</v>
      </c>
      <c r="D43" s="26">
        <f t="shared" si="0"/>
        <v>893712.81906700134</v>
      </c>
    </row>
    <row r="44" spans="1:4" x14ac:dyDescent="0.2">
      <c r="A44" s="8" t="s">
        <v>247</v>
      </c>
      <c r="B44" s="26">
        <v>63644986</v>
      </c>
      <c r="C44" s="26">
        <v>54734512.702487387</v>
      </c>
      <c r="D44" s="26">
        <f t="shared" si="0"/>
        <v>8910473.2975126132</v>
      </c>
    </row>
    <row r="45" spans="1:4" x14ac:dyDescent="0.2">
      <c r="A45" s="8" t="s">
        <v>248</v>
      </c>
      <c r="B45" s="26">
        <v>19694672</v>
      </c>
      <c r="C45" s="26">
        <v>20632122.687439144</v>
      </c>
      <c r="D45" s="26">
        <f t="shared" si="0"/>
        <v>-937450.68743914366</v>
      </c>
    </row>
    <row r="46" spans="1:4" x14ac:dyDescent="0.2">
      <c r="A46" s="8" t="s">
        <v>249</v>
      </c>
      <c r="B46" s="26">
        <v>218165</v>
      </c>
      <c r="C46" s="26">
        <v>260173.49738868728</v>
      </c>
      <c r="D46" s="26">
        <f t="shared" si="0"/>
        <v>-42008.497388687276</v>
      </c>
    </row>
    <row r="47" spans="1:4" x14ac:dyDescent="0.2">
      <c r="A47" s="8" t="s">
        <v>250</v>
      </c>
      <c r="B47" s="26">
        <v>890982</v>
      </c>
      <c r="C47" s="26">
        <v>211549.96901832346</v>
      </c>
      <c r="D47" s="26">
        <f t="shared" si="0"/>
        <v>679432.03098167654</v>
      </c>
    </row>
    <row r="48" spans="1:4" x14ac:dyDescent="0.2">
      <c r="A48" s="8" t="s">
        <v>251</v>
      </c>
      <c r="B48" s="26">
        <v>3559363</v>
      </c>
      <c r="C48" s="26">
        <v>4094727.8038417283</v>
      </c>
      <c r="D48" s="26">
        <f t="shared" si="0"/>
        <v>-535364.80384172825</v>
      </c>
    </row>
    <row r="49" spans="1:4" x14ac:dyDescent="0.2">
      <c r="A49" s="8" t="s">
        <v>252</v>
      </c>
      <c r="B49" s="26">
        <v>27043210</v>
      </c>
      <c r="C49" s="26">
        <v>28125467.823315926</v>
      </c>
      <c r="D49" s="26">
        <f t="shared" si="0"/>
        <v>-1082257.8233159259</v>
      </c>
    </row>
    <row r="50" spans="1:4" x14ac:dyDescent="0.2">
      <c r="A50" s="8" t="s">
        <v>253</v>
      </c>
      <c r="B50" s="26">
        <v>2465</v>
      </c>
      <c r="C50" s="26">
        <v>0</v>
      </c>
      <c r="D50" s="26">
        <f t="shared" si="0"/>
        <v>2465</v>
      </c>
    </row>
    <row r="51" spans="1:4" x14ac:dyDescent="0.2">
      <c r="A51" s="8" t="s">
        <v>254</v>
      </c>
      <c r="B51" s="26">
        <v>30453</v>
      </c>
      <c r="C51" s="26">
        <v>9597.2382048331419</v>
      </c>
      <c r="D51" s="26">
        <f t="shared" si="0"/>
        <v>20855.761795166858</v>
      </c>
    </row>
    <row r="52" spans="1:4" x14ac:dyDescent="0.2">
      <c r="A52" s="8" t="s">
        <v>255</v>
      </c>
      <c r="B52" s="26">
        <v>1650794</v>
      </c>
      <c r="C52" s="26">
        <v>3066280.4284323272</v>
      </c>
      <c r="D52" s="26">
        <f t="shared" si="0"/>
        <v>-1415486.4284323272</v>
      </c>
    </row>
    <row r="53" spans="1:4" x14ac:dyDescent="0.2">
      <c r="A53" s="8" t="s">
        <v>256</v>
      </c>
      <c r="B53" s="26">
        <v>659995259</v>
      </c>
      <c r="C53" s="26">
        <v>698440963.08754539</v>
      </c>
      <c r="D53" s="26">
        <f t="shared" si="0"/>
        <v>-38445704.087545395</v>
      </c>
    </row>
    <row r="54" spans="1:4" x14ac:dyDescent="0.2">
      <c r="A54" s="8" t="s">
        <v>257</v>
      </c>
      <c r="B54" s="26">
        <v>1211060</v>
      </c>
      <c r="C54" s="26">
        <v>1154798.6191024166</v>
      </c>
      <c r="D54" s="26">
        <f t="shared" si="0"/>
        <v>56261.38089758344</v>
      </c>
    </row>
    <row r="55" spans="1:4" x14ac:dyDescent="0.2">
      <c r="A55" s="8" t="s">
        <v>258</v>
      </c>
      <c r="B55" s="26" t="s">
        <v>36</v>
      </c>
      <c r="C55" s="26">
        <v>0</v>
      </c>
      <c r="D55" s="26" t="s">
        <v>36</v>
      </c>
    </row>
    <row r="56" spans="1:4" x14ac:dyDescent="0.2">
      <c r="A56" s="8" t="s">
        <v>259</v>
      </c>
      <c r="B56" s="26">
        <v>17562</v>
      </c>
      <c r="C56" s="26">
        <v>28843.940869257327</v>
      </c>
      <c r="D56" s="26">
        <f t="shared" si="0"/>
        <v>-11281.940869257327</v>
      </c>
    </row>
    <row r="57" spans="1:4" x14ac:dyDescent="0.2">
      <c r="A57" s="8" t="s">
        <v>260</v>
      </c>
      <c r="B57" s="26">
        <v>175112</v>
      </c>
      <c r="C57" s="26">
        <v>146071.52341329557</v>
      </c>
      <c r="D57" s="26">
        <f t="shared" si="0"/>
        <v>29040.476586704433</v>
      </c>
    </row>
    <row r="58" spans="1:4" x14ac:dyDescent="0.2">
      <c r="A58" s="8" t="s">
        <v>261</v>
      </c>
      <c r="B58" s="26">
        <v>6221</v>
      </c>
      <c r="C58" s="26">
        <v>4589.7140833849699</v>
      </c>
      <c r="D58" s="26">
        <f t="shared" si="0"/>
        <v>1631.2859166150301</v>
      </c>
    </row>
    <row r="59" spans="1:4" x14ac:dyDescent="0.2">
      <c r="A59" s="8" t="s">
        <v>262</v>
      </c>
      <c r="B59" s="26">
        <v>4199</v>
      </c>
      <c r="C59" s="26">
        <v>0</v>
      </c>
      <c r="D59" s="26">
        <f t="shared" si="0"/>
        <v>4199</v>
      </c>
    </row>
    <row r="60" spans="1:4" x14ac:dyDescent="0.2">
      <c r="A60" s="8" t="s">
        <v>263</v>
      </c>
      <c r="B60" s="26">
        <v>1318</v>
      </c>
      <c r="C60" s="26">
        <v>0</v>
      </c>
      <c r="D60" s="26">
        <f t="shared" si="0"/>
        <v>1318</v>
      </c>
    </row>
    <row r="61" spans="1:4" x14ac:dyDescent="0.2">
      <c r="A61" s="8" t="s">
        <v>264</v>
      </c>
      <c r="B61" s="26">
        <v>9956889</v>
      </c>
      <c r="C61" s="26">
        <v>5243088.4305567853</v>
      </c>
      <c r="D61" s="26">
        <f t="shared" si="0"/>
        <v>4713800.5694432147</v>
      </c>
    </row>
    <row r="62" spans="1:4" x14ac:dyDescent="0.2">
      <c r="A62" s="8" t="s">
        <v>265</v>
      </c>
      <c r="B62" s="26">
        <v>186041</v>
      </c>
      <c r="C62" s="26">
        <v>166617.686111357</v>
      </c>
      <c r="D62" s="26">
        <f t="shared" si="0"/>
        <v>19423.313888642995</v>
      </c>
    </row>
    <row r="63" spans="1:4" x14ac:dyDescent="0.2">
      <c r="A63" s="8" t="s">
        <v>266</v>
      </c>
      <c r="B63" s="26">
        <v>7733</v>
      </c>
      <c r="C63" s="26">
        <v>16520.315127910064</v>
      </c>
      <c r="D63" s="26">
        <f t="shared" si="0"/>
        <v>-8787.3151279100639</v>
      </c>
    </row>
    <row r="64" spans="1:4" x14ac:dyDescent="0.2">
      <c r="A64" s="8" t="s">
        <v>267</v>
      </c>
      <c r="B64" s="26">
        <v>7339276</v>
      </c>
      <c r="C64" s="26">
        <v>15026104.275471365</v>
      </c>
      <c r="D64" s="26">
        <f t="shared" si="0"/>
        <v>-7686828.2754713651</v>
      </c>
    </row>
    <row r="65" spans="1:4" x14ac:dyDescent="0.2">
      <c r="A65" s="8" t="s">
        <v>268</v>
      </c>
      <c r="B65" s="26">
        <v>2701490</v>
      </c>
      <c r="C65" s="26">
        <v>141968.66424714527</v>
      </c>
      <c r="D65" s="26">
        <f t="shared" si="0"/>
        <v>2559521.3357528546</v>
      </c>
    </row>
    <row r="66" spans="1:4" x14ac:dyDescent="0.2">
      <c r="A66" s="8" t="s">
        <v>269</v>
      </c>
      <c r="B66" s="26">
        <v>1100386</v>
      </c>
      <c r="C66" s="26">
        <v>208689.91767725945</v>
      </c>
      <c r="D66" s="26">
        <f t="shared" si="0"/>
        <v>891696.08232274058</v>
      </c>
    </row>
    <row r="67" spans="1:4" x14ac:dyDescent="0.2">
      <c r="A67" s="8" t="s">
        <v>270</v>
      </c>
      <c r="B67" s="26">
        <v>2064425</v>
      </c>
      <c r="C67" s="26">
        <v>321284.41179074091</v>
      </c>
      <c r="D67" s="26">
        <f t="shared" si="0"/>
        <v>1743140.5882092591</v>
      </c>
    </row>
    <row r="68" spans="1:4" x14ac:dyDescent="0.2">
      <c r="A68" s="8" t="s">
        <v>271</v>
      </c>
      <c r="B68" s="26">
        <v>2683848</v>
      </c>
      <c r="C68" s="26">
        <v>1619646.8088873152</v>
      </c>
      <c r="D68" s="26">
        <f t="shared" si="0"/>
        <v>1064201.1911126848</v>
      </c>
    </row>
    <row r="69" spans="1:4" x14ac:dyDescent="0.2">
      <c r="A69" s="8" t="s">
        <v>272</v>
      </c>
      <c r="B69" s="26">
        <v>313286</v>
      </c>
      <c r="C69" s="26">
        <v>122513.05656368949</v>
      </c>
      <c r="D69" s="26">
        <f t="shared" si="0"/>
        <v>190772.94343631051</v>
      </c>
    </row>
    <row r="70" spans="1:4" x14ac:dyDescent="0.2">
      <c r="A70" s="8" t="s">
        <v>273</v>
      </c>
      <c r="B70" s="26">
        <v>122302</v>
      </c>
      <c r="C70" s="26">
        <v>62919.359121890775</v>
      </c>
      <c r="D70" s="26">
        <f t="shared" ref="D70:D102" si="1">B70-C70</f>
        <v>59382.640878109225</v>
      </c>
    </row>
    <row r="71" spans="1:4" x14ac:dyDescent="0.2">
      <c r="A71" s="8" t="s">
        <v>274</v>
      </c>
      <c r="B71" s="26">
        <v>19566</v>
      </c>
      <c r="C71" s="26">
        <v>3821.3685049128089</v>
      </c>
      <c r="D71" s="26">
        <f t="shared" si="1"/>
        <v>15744.631495087191</v>
      </c>
    </row>
    <row r="72" spans="1:4" x14ac:dyDescent="0.2">
      <c r="A72" s="8" t="s">
        <v>275</v>
      </c>
      <c r="B72" s="26">
        <v>6650</v>
      </c>
      <c r="C72" s="26">
        <v>4101.0887846330888</v>
      </c>
      <c r="D72" s="26">
        <f t="shared" si="1"/>
        <v>2548.9112153669112</v>
      </c>
    </row>
    <row r="73" spans="1:4" x14ac:dyDescent="0.2">
      <c r="A73" s="8" t="s">
        <v>276</v>
      </c>
      <c r="B73" s="26">
        <v>22857106</v>
      </c>
      <c r="C73" s="26">
        <v>22910363.813401788</v>
      </c>
      <c r="D73" s="26">
        <f t="shared" si="1"/>
        <v>-53257.813401788473</v>
      </c>
    </row>
    <row r="74" spans="1:4" x14ac:dyDescent="0.2">
      <c r="A74" s="8" t="s">
        <v>277</v>
      </c>
      <c r="B74" s="26">
        <v>689675</v>
      </c>
      <c r="C74" s="26">
        <v>345109.32105868816</v>
      </c>
      <c r="D74" s="26">
        <f t="shared" si="1"/>
        <v>344565.67894131184</v>
      </c>
    </row>
    <row r="75" spans="1:4" x14ac:dyDescent="0.2">
      <c r="A75" s="8" t="s">
        <v>278</v>
      </c>
      <c r="B75" s="26">
        <v>11701514</v>
      </c>
      <c r="C75" s="26">
        <v>12769876.073293796</v>
      </c>
      <c r="D75" s="26">
        <f t="shared" si="1"/>
        <v>-1068362.0732937958</v>
      </c>
    </row>
    <row r="76" spans="1:4" x14ac:dyDescent="0.2">
      <c r="A76" s="8" t="s">
        <v>279</v>
      </c>
      <c r="B76" s="26">
        <v>733717</v>
      </c>
      <c r="C76" s="26">
        <v>381007.34708329645</v>
      </c>
      <c r="D76" s="26">
        <f t="shared" si="1"/>
        <v>352709.65291670355</v>
      </c>
    </row>
    <row r="77" spans="1:4" x14ac:dyDescent="0.2">
      <c r="A77" s="8" t="s">
        <v>280</v>
      </c>
      <c r="B77" s="26">
        <v>91147798</v>
      </c>
      <c r="C77" s="26">
        <v>141902833.49561831</v>
      </c>
      <c r="D77" s="26">
        <f t="shared" si="1"/>
        <v>-50755035.495618314</v>
      </c>
    </row>
    <row r="78" spans="1:4" x14ac:dyDescent="0.2">
      <c r="A78" s="8" t="s">
        <v>281</v>
      </c>
      <c r="B78" s="26">
        <v>42491852</v>
      </c>
      <c r="C78" s="26">
        <v>51655992.741435781</v>
      </c>
      <c r="D78" s="26">
        <f t="shared" si="1"/>
        <v>-9164140.7414357811</v>
      </c>
    </row>
    <row r="79" spans="1:4" x14ac:dyDescent="0.2">
      <c r="A79" s="8" t="s">
        <v>282</v>
      </c>
      <c r="B79" s="26">
        <v>58295698</v>
      </c>
      <c r="C79" s="26">
        <v>58341976.630963974</v>
      </c>
      <c r="D79" s="26">
        <f t="shared" si="1"/>
        <v>-46278.630963973701</v>
      </c>
    </row>
    <row r="80" spans="1:4" x14ac:dyDescent="0.2">
      <c r="A80" s="8" t="s">
        <v>283</v>
      </c>
      <c r="B80" s="26">
        <v>125112003</v>
      </c>
      <c r="C80" s="26">
        <v>127208581.03921396</v>
      </c>
      <c r="D80" s="26">
        <f t="shared" si="1"/>
        <v>-2096578.0392139554</v>
      </c>
    </row>
    <row r="81" spans="1:4" x14ac:dyDescent="0.2">
      <c r="A81" s="8" t="s">
        <v>284</v>
      </c>
      <c r="B81" s="26">
        <v>2163737</v>
      </c>
      <c r="C81" s="26">
        <v>1215727.1842081971</v>
      </c>
      <c r="D81" s="26">
        <f t="shared" si="1"/>
        <v>948009.81579180295</v>
      </c>
    </row>
    <row r="82" spans="1:4" x14ac:dyDescent="0.2">
      <c r="A82" s="8" t="s">
        <v>285</v>
      </c>
      <c r="B82" s="26" t="s">
        <v>36</v>
      </c>
      <c r="C82" s="26">
        <v>3907.2320084978314</v>
      </c>
      <c r="D82" s="26" t="s">
        <v>36</v>
      </c>
    </row>
    <row r="83" spans="1:4" x14ac:dyDescent="0.2">
      <c r="A83" s="8" t="s">
        <v>286</v>
      </c>
      <c r="B83" s="26">
        <v>7360023</v>
      </c>
      <c r="C83" s="26">
        <v>7885769.6733646104</v>
      </c>
      <c r="D83" s="26">
        <f t="shared" si="1"/>
        <v>-525746.67336461041</v>
      </c>
    </row>
    <row r="84" spans="1:4" x14ac:dyDescent="0.2">
      <c r="A84" s="8" t="s">
        <v>287</v>
      </c>
      <c r="B84" s="26">
        <v>1162</v>
      </c>
      <c r="C84" s="26">
        <v>0</v>
      </c>
      <c r="D84" s="26">
        <f t="shared" si="1"/>
        <v>1162</v>
      </c>
    </row>
    <row r="85" spans="1:4" x14ac:dyDescent="0.2">
      <c r="A85" s="8" t="s">
        <v>288</v>
      </c>
      <c r="B85" s="26">
        <v>24362964</v>
      </c>
      <c r="C85" s="26">
        <v>21870915.287244402</v>
      </c>
      <c r="D85" s="26">
        <f t="shared" si="1"/>
        <v>2492048.7127555981</v>
      </c>
    </row>
    <row r="86" spans="1:4" x14ac:dyDescent="0.2">
      <c r="A86" s="8" t="s">
        <v>289</v>
      </c>
      <c r="B86" s="26">
        <v>11264166</v>
      </c>
      <c r="C86" s="26">
        <v>11964296.715942286</v>
      </c>
      <c r="D86" s="26">
        <f t="shared" si="1"/>
        <v>-700130.71594228595</v>
      </c>
    </row>
    <row r="87" spans="1:4" x14ac:dyDescent="0.2">
      <c r="A87" s="8" t="s">
        <v>290</v>
      </c>
      <c r="B87" s="26">
        <v>11849746</v>
      </c>
      <c r="C87" s="26">
        <v>12854329.468000354</v>
      </c>
      <c r="D87" s="26">
        <f t="shared" si="1"/>
        <v>-1004583.4680003542</v>
      </c>
    </row>
    <row r="88" spans="1:4" x14ac:dyDescent="0.2">
      <c r="A88" s="8" t="s">
        <v>291</v>
      </c>
      <c r="B88" s="26">
        <v>673334867</v>
      </c>
      <c r="C88" s="26">
        <v>733783724.88271224</v>
      </c>
      <c r="D88" s="26">
        <f t="shared" si="1"/>
        <v>-60448857.882712245</v>
      </c>
    </row>
    <row r="89" spans="1:4" x14ac:dyDescent="0.2">
      <c r="A89" s="8" t="s">
        <v>292</v>
      </c>
      <c r="B89" s="26">
        <v>396926286</v>
      </c>
      <c r="C89" s="26">
        <v>381383580.59661859</v>
      </c>
      <c r="D89" s="26">
        <f t="shared" si="1"/>
        <v>15542705.403381407</v>
      </c>
    </row>
    <row r="90" spans="1:4" x14ac:dyDescent="0.2">
      <c r="A90" s="8" t="s">
        <v>293</v>
      </c>
      <c r="B90" s="26">
        <v>193260</v>
      </c>
      <c r="C90" s="26">
        <v>247777.28600513411</v>
      </c>
      <c r="D90" s="26">
        <f t="shared" si="1"/>
        <v>-54517.286005134112</v>
      </c>
    </row>
    <row r="91" spans="1:4" x14ac:dyDescent="0.2">
      <c r="A91" s="8" t="s">
        <v>294</v>
      </c>
      <c r="B91" s="26">
        <v>49768331</v>
      </c>
      <c r="C91" s="26">
        <v>1092314255.9971673</v>
      </c>
      <c r="D91" s="26">
        <f t="shared" si="1"/>
        <v>-1042545924.9971673</v>
      </c>
    </row>
    <row r="92" spans="1:4" x14ac:dyDescent="0.2">
      <c r="A92" s="8" t="s">
        <v>295</v>
      </c>
      <c r="B92" s="26">
        <v>3850568</v>
      </c>
      <c r="C92" s="26">
        <v>2923030.8931574756</v>
      </c>
      <c r="D92" s="26">
        <f t="shared" si="1"/>
        <v>927537.10684252437</v>
      </c>
    </row>
    <row r="93" spans="1:4" x14ac:dyDescent="0.2">
      <c r="A93" s="8" t="s">
        <v>296</v>
      </c>
      <c r="B93" s="26">
        <v>4802194</v>
      </c>
      <c r="C93" s="26">
        <v>10483981.588032221</v>
      </c>
      <c r="D93" s="26">
        <f t="shared" si="1"/>
        <v>-5681787.5880322214</v>
      </c>
    </row>
    <row r="94" spans="1:4" x14ac:dyDescent="0.2">
      <c r="A94" s="8" t="s">
        <v>297</v>
      </c>
      <c r="B94" s="26">
        <v>879130427</v>
      </c>
      <c r="C94" s="26">
        <v>335656059.13074267</v>
      </c>
      <c r="D94" s="26">
        <f t="shared" si="1"/>
        <v>543474367.86925733</v>
      </c>
    </row>
    <row r="95" spans="1:4" x14ac:dyDescent="0.2">
      <c r="A95" s="8" t="s">
        <v>298</v>
      </c>
      <c r="B95" s="26">
        <v>1014637</v>
      </c>
      <c r="C95" s="26">
        <v>492601.57563955034</v>
      </c>
      <c r="D95" s="26">
        <f t="shared" si="1"/>
        <v>522035.42436044966</v>
      </c>
    </row>
    <row r="96" spans="1:4" x14ac:dyDescent="0.2">
      <c r="A96" s="8" t="s">
        <v>299</v>
      </c>
      <c r="B96" s="26">
        <v>1211087</v>
      </c>
      <c r="C96" s="26">
        <v>296697.35327963176</v>
      </c>
      <c r="D96" s="26">
        <f t="shared" si="1"/>
        <v>914389.64672036818</v>
      </c>
    </row>
    <row r="97" spans="1:4" x14ac:dyDescent="0.2">
      <c r="A97" s="8" t="s">
        <v>300</v>
      </c>
      <c r="B97" s="26">
        <v>23175076</v>
      </c>
      <c r="C97" s="26">
        <v>22802395.326192796</v>
      </c>
      <c r="D97" s="26">
        <f t="shared" si="1"/>
        <v>372680.67380720377</v>
      </c>
    </row>
    <row r="98" spans="1:4" x14ac:dyDescent="0.2">
      <c r="A98" s="8" t="s">
        <v>301</v>
      </c>
      <c r="B98" s="26">
        <v>21395882</v>
      </c>
      <c r="C98" s="26">
        <v>32559145.790917944</v>
      </c>
      <c r="D98" s="26">
        <f t="shared" si="1"/>
        <v>-11163263.790917944</v>
      </c>
    </row>
    <row r="99" spans="1:4" x14ac:dyDescent="0.2">
      <c r="A99" s="8" t="s">
        <v>302</v>
      </c>
      <c r="B99" s="26">
        <v>3638002</v>
      </c>
      <c r="C99" s="26">
        <v>3410852.43870054</v>
      </c>
      <c r="D99" s="26">
        <f t="shared" si="1"/>
        <v>227149.56129946001</v>
      </c>
    </row>
    <row r="100" spans="1:4" x14ac:dyDescent="0.2">
      <c r="A100" s="8" t="s">
        <v>303</v>
      </c>
      <c r="B100" s="26">
        <v>437656</v>
      </c>
      <c r="C100" s="26">
        <v>992405.06329113932</v>
      </c>
      <c r="D100" s="26">
        <f t="shared" si="1"/>
        <v>-554749.06329113932</v>
      </c>
    </row>
    <row r="101" spans="1:4" x14ac:dyDescent="0.2">
      <c r="A101" s="8" t="s">
        <v>304</v>
      </c>
      <c r="B101" s="26">
        <v>940974</v>
      </c>
      <c r="C101" s="26">
        <v>1716078.6049393646</v>
      </c>
      <c r="D101" s="26">
        <f t="shared" si="1"/>
        <v>-775104.6049393646</v>
      </c>
    </row>
    <row r="102" spans="1:4" x14ac:dyDescent="0.2">
      <c r="A102" s="8" t="s">
        <v>305</v>
      </c>
      <c r="B102" s="26">
        <v>441</v>
      </c>
      <c r="C102" s="26">
        <v>59739590.156678766</v>
      </c>
      <c r="D102" s="26">
        <f t="shared" si="1"/>
        <v>-59739149.156678766</v>
      </c>
    </row>
    <row r="103" spans="1:4" x14ac:dyDescent="0.2">
      <c r="A103" s="8" t="s">
        <v>306</v>
      </c>
      <c r="B103" s="26" t="s">
        <v>36</v>
      </c>
      <c r="C103" s="26">
        <v>37878831.54819864</v>
      </c>
      <c r="D103" s="26" t="s">
        <v>36</v>
      </c>
    </row>
    <row r="104" spans="1:4" x14ac:dyDescent="0.2">
      <c r="A104" s="8" t="s">
        <v>307</v>
      </c>
      <c r="B104" s="26" t="s">
        <v>36</v>
      </c>
      <c r="C104" s="26">
        <v>0</v>
      </c>
      <c r="D104" s="26" t="s">
        <v>36</v>
      </c>
    </row>
    <row r="109" spans="1:4" x14ac:dyDescent="0.2">
      <c r="B109" s="7">
        <f>B94+B35</f>
        <v>968442018</v>
      </c>
      <c r="C109" s="7">
        <f>C94+C35</f>
        <v>999821437.54979205</v>
      </c>
      <c r="D109" s="7">
        <f t="shared" ref="D109" si="2">B109-C109</f>
        <v>-31379419.549792051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4"/>
  <sheetViews>
    <sheetView workbookViewId="0">
      <selection activeCell="A2" sqref="A2"/>
    </sheetView>
  </sheetViews>
  <sheetFormatPr defaultRowHeight="12.75" x14ac:dyDescent="0.2"/>
  <cols>
    <col min="1" max="1" width="56.7109375" style="7" customWidth="1"/>
    <col min="2" max="2" width="15.5703125" style="7" customWidth="1"/>
    <col min="3" max="3" width="19.5703125" style="7" customWidth="1"/>
    <col min="4" max="4" width="23.7109375" style="7" bestFit="1" customWidth="1"/>
    <col min="5" max="16384" width="9.140625" style="7"/>
  </cols>
  <sheetData>
    <row r="1" spans="1:4" ht="15" x14ac:dyDescent="0.2">
      <c r="A1" s="29" t="s">
        <v>39</v>
      </c>
    </row>
    <row r="3" spans="1:4" x14ac:dyDescent="0.2">
      <c r="A3" s="24" t="s">
        <v>20</v>
      </c>
      <c r="B3" s="7" t="s">
        <v>30</v>
      </c>
      <c r="C3" s="7" t="s">
        <v>23</v>
      </c>
      <c r="D3" s="7" t="s">
        <v>37</v>
      </c>
    </row>
    <row r="4" spans="1:4" x14ac:dyDescent="0.2">
      <c r="A4" s="11" t="s">
        <v>32</v>
      </c>
      <c r="B4" s="11" t="s">
        <v>34</v>
      </c>
      <c r="C4" s="25" t="s">
        <v>308</v>
      </c>
      <c r="D4" s="11" t="s">
        <v>35</v>
      </c>
    </row>
    <row r="5" spans="1:4" x14ac:dyDescent="0.2">
      <c r="A5" s="7" t="s">
        <v>208</v>
      </c>
      <c r="B5" s="26">
        <v>1934913049</v>
      </c>
      <c r="C5" s="26">
        <v>1352881646.4548111</v>
      </c>
      <c r="D5" s="26">
        <f>B5-C5</f>
        <v>582031402.5451889</v>
      </c>
    </row>
    <row r="6" spans="1:4" x14ac:dyDescent="0.2">
      <c r="A6" s="7" t="s">
        <v>209</v>
      </c>
      <c r="B6" s="26">
        <v>541369</v>
      </c>
      <c r="C6" s="26">
        <v>330906.43533681508</v>
      </c>
      <c r="D6" s="26">
        <f t="shared" ref="D6:D69" si="0">B6-C6</f>
        <v>210462.56466318492</v>
      </c>
    </row>
    <row r="7" spans="1:4" x14ac:dyDescent="0.2">
      <c r="A7" s="7" t="s">
        <v>210</v>
      </c>
      <c r="B7" s="26">
        <v>850727</v>
      </c>
      <c r="C7" s="26">
        <v>0</v>
      </c>
      <c r="D7" s="26">
        <f t="shared" si="0"/>
        <v>850727</v>
      </c>
    </row>
    <row r="8" spans="1:4" x14ac:dyDescent="0.2">
      <c r="A8" s="7" t="s">
        <v>211</v>
      </c>
      <c r="B8" s="26">
        <v>766791</v>
      </c>
      <c r="C8" s="26">
        <v>563063.64521554403</v>
      </c>
      <c r="D8" s="26">
        <f t="shared" si="0"/>
        <v>203727.35478445597</v>
      </c>
    </row>
    <row r="9" spans="1:4" x14ac:dyDescent="0.2">
      <c r="A9" s="7" t="s">
        <v>212</v>
      </c>
      <c r="B9" s="26">
        <v>90675</v>
      </c>
      <c r="C9" s="26">
        <v>11861.556165353635</v>
      </c>
      <c r="D9" s="26">
        <f t="shared" si="0"/>
        <v>78813.443834646372</v>
      </c>
    </row>
    <row r="10" spans="1:4" x14ac:dyDescent="0.2">
      <c r="A10" s="7" t="s">
        <v>213</v>
      </c>
      <c r="B10" s="26">
        <v>224405</v>
      </c>
      <c r="C10" s="26">
        <v>604187.83747897681</v>
      </c>
      <c r="D10" s="26">
        <f t="shared" si="0"/>
        <v>-379782.83747897681</v>
      </c>
    </row>
    <row r="11" spans="1:4" x14ac:dyDescent="0.2">
      <c r="A11" s="7" t="s">
        <v>214</v>
      </c>
      <c r="B11" s="26">
        <v>16174</v>
      </c>
      <c r="C11" s="26">
        <v>8106.5769673364612</v>
      </c>
      <c r="D11" s="26">
        <f t="shared" si="0"/>
        <v>8067.4230326635388</v>
      </c>
    </row>
    <row r="12" spans="1:4" x14ac:dyDescent="0.2">
      <c r="A12" s="7" t="s">
        <v>215</v>
      </c>
      <c r="B12" s="26">
        <v>4225822</v>
      </c>
      <c r="C12" s="26">
        <v>1004060.3700097372</v>
      </c>
      <c r="D12" s="26">
        <f t="shared" si="0"/>
        <v>3221761.6299902629</v>
      </c>
    </row>
    <row r="13" spans="1:4" x14ac:dyDescent="0.2">
      <c r="A13" s="7" t="s">
        <v>216</v>
      </c>
      <c r="B13" s="26">
        <v>13678343</v>
      </c>
      <c r="C13" s="26">
        <v>7413500.9294502968</v>
      </c>
      <c r="D13" s="26">
        <f t="shared" si="0"/>
        <v>6264842.0705497032</v>
      </c>
    </row>
    <row r="14" spans="1:4" x14ac:dyDescent="0.2">
      <c r="A14" s="7" t="s">
        <v>217</v>
      </c>
      <c r="B14" s="26">
        <v>145961</v>
      </c>
      <c r="C14" s="26">
        <v>164755.24475524476</v>
      </c>
      <c r="D14" s="26">
        <f t="shared" si="0"/>
        <v>-18794.244755244756</v>
      </c>
    </row>
    <row r="15" spans="1:4" x14ac:dyDescent="0.2">
      <c r="A15" s="7" t="s">
        <v>218</v>
      </c>
      <c r="B15" s="26">
        <v>636688</v>
      </c>
      <c r="C15" s="26">
        <v>287700.27440913516</v>
      </c>
      <c r="D15" s="26">
        <f t="shared" si="0"/>
        <v>348987.72559086484</v>
      </c>
    </row>
    <row r="16" spans="1:4" x14ac:dyDescent="0.2">
      <c r="A16" s="7" t="s">
        <v>219</v>
      </c>
      <c r="B16" s="26">
        <v>494942</v>
      </c>
      <c r="C16" s="26">
        <v>31623.439851287956</v>
      </c>
      <c r="D16" s="26">
        <f t="shared" si="0"/>
        <v>463318.56014871201</v>
      </c>
    </row>
    <row r="17" spans="1:4" x14ac:dyDescent="0.2">
      <c r="A17" s="7" t="s">
        <v>220</v>
      </c>
      <c r="B17" s="26">
        <v>2686178</v>
      </c>
      <c r="C17" s="26">
        <v>1609239.6211383555</v>
      </c>
      <c r="D17" s="26">
        <f t="shared" si="0"/>
        <v>1076938.3788616445</v>
      </c>
    </row>
    <row r="18" spans="1:4" x14ac:dyDescent="0.2">
      <c r="A18" s="7" t="s">
        <v>221</v>
      </c>
      <c r="B18" s="26">
        <v>696033</v>
      </c>
      <c r="C18" s="26">
        <v>530037.17801186163</v>
      </c>
      <c r="D18" s="26">
        <f t="shared" si="0"/>
        <v>165995.82198813837</v>
      </c>
    </row>
    <row r="19" spans="1:4" x14ac:dyDescent="0.2">
      <c r="A19" s="7" t="s">
        <v>222</v>
      </c>
      <c r="B19" s="26">
        <v>2691</v>
      </c>
      <c r="C19" s="26">
        <v>8821.8111002921141</v>
      </c>
      <c r="D19" s="26">
        <f t="shared" si="0"/>
        <v>-6130.8111002921141</v>
      </c>
    </row>
    <row r="20" spans="1:4" x14ac:dyDescent="0.2">
      <c r="A20" s="7" t="s">
        <v>223</v>
      </c>
      <c r="B20" s="26">
        <v>4092124</v>
      </c>
      <c r="C20" s="26">
        <v>22776737.186863769</v>
      </c>
      <c r="D20" s="26">
        <f t="shared" si="0"/>
        <v>-18684613.186863769</v>
      </c>
    </row>
    <row r="21" spans="1:4" x14ac:dyDescent="0.2">
      <c r="A21" s="7" t="s">
        <v>224</v>
      </c>
      <c r="B21" s="26">
        <v>916216</v>
      </c>
      <c r="C21" s="26">
        <v>0</v>
      </c>
      <c r="D21" s="26">
        <f t="shared" si="0"/>
        <v>916216</v>
      </c>
    </row>
    <row r="22" spans="1:4" x14ac:dyDescent="0.2">
      <c r="A22" s="7" t="s">
        <v>225</v>
      </c>
      <c r="B22" s="26">
        <v>250396</v>
      </c>
      <c r="C22" s="26">
        <v>604321.50128352665</v>
      </c>
      <c r="D22" s="26">
        <f t="shared" si="0"/>
        <v>-353925.50128352665</v>
      </c>
    </row>
    <row r="23" spans="1:4" x14ac:dyDescent="0.2">
      <c r="A23" s="7" t="s">
        <v>226</v>
      </c>
      <c r="B23" s="26">
        <v>387994</v>
      </c>
      <c r="C23" s="26">
        <v>46964.680888731527</v>
      </c>
      <c r="D23" s="26">
        <f t="shared" si="0"/>
        <v>341029.3191112685</v>
      </c>
    </row>
    <row r="24" spans="1:4" x14ac:dyDescent="0.2">
      <c r="A24" s="7" t="s">
        <v>227</v>
      </c>
      <c r="B24" s="26">
        <v>827920</v>
      </c>
      <c r="C24" s="26">
        <v>26715.057094803931</v>
      </c>
      <c r="D24" s="26">
        <f t="shared" si="0"/>
        <v>801204.94290519611</v>
      </c>
    </row>
    <row r="25" spans="1:4" x14ac:dyDescent="0.2">
      <c r="A25" s="7" t="s">
        <v>228</v>
      </c>
      <c r="B25" s="26">
        <v>3638589</v>
      </c>
      <c r="C25" s="26">
        <v>689134.28343808092</v>
      </c>
      <c r="D25" s="26">
        <f t="shared" si="0"/>
        <v>2949454.7165619191</v>
      </c>
    </row>
    <row r="26" spans="1:4" x14ac:dyDescent="0.2">
      <c r="A26" s="7" t="s">
        <v>229</v>
      </c>
      <c r="B26" s="26">
        <v>7541308</v>
      </c>
      <c r="C26" s="26">
        <v>3199656.5459856601</v>
      </c>
      <c r="D26" s="26">
        <f t="shared" si="0"/>
        <v>4341651.4540143404</v>
      </c>
    </row>
    <row r="27" spans="1:4" x14ac:dyDescent="0.2">
      <c r="A27" s="7" t="s">
        <v>230</v>
      </c>
      <c r="B27" s="26">
        <v>13879227</v>
      </c>
      <c r="C27" s="26">
        <v>8730258.4757015146</v>
      </c>
      <c r="D27" s="26">
        <f t="shared" si="0"/>
        <v>5148968.5242984854</v>
      </c>
    </row>
    <row r="28" spans="1:4" x14ac:dyDescent="0.2">
      <c r="A28" s="7" t="s">
        <v>231</v>
      </c>
      <c r="B28" s="26">
        <v>5058361</v>
      </c>
      <c r="C28" s="26">
        <v>3860642.6484907502</v>
      </c>
      <c r="D28" s="26">
        <f t="shared" si="0"/>
        <v>1197718.3515092498</v>
      </c>
    </row>
    <row r="29" spans="1:4" x14ac:dyDescent="0.2">
      <c r="A29" s="7" t="s">
        <v>232</v>
      </c>
      <c r="B29" s="26">
        <v>4912</v>
      </c>
      <c r="C29" s="26">
        <v>200510.75506771711</v>
      </c>
      <c r="D29" s="26">
        <f t="shared" si="0"/>
        <v>-195598.75506771711</v>
      </c>
    </row>
    <row r="30" spans="1:4" x14ac:dyDescent="0.2">
      <c r="A30" s="7" t="s">
        <v>233</v>
      </c>
      <c r="B30" s="26">
        <v>34058944</v>
      </c>
      <c r="C30" s="26">
        <v>26639969.018323451</v>
      </c>
      <c r="D30" s="26">
        <f t="shared" si="0"/>
        <v>7418974.9816765487</v>
      </c>
    </row>
    <row r="31" spans="1:4" x14ac:dyDescent="0.2">
      <c r="A31" s="7" t="s">
        <v>234</v>
      </c>
      <c r="B31" s="26">
        <v>100258023</v>
      </c>
      <c r="C31" s="26">
        <v>105668834.20377092</v>
      </c>
      <c r="D31" s="26">
        <f t="shared" si="0"/>
        <v>-5410811.2037709206</v>
      </c>
    </row>
    <row r="32" spans="1:4" x14ac:dyDescent="0.2">
      <c r="A32" s="7" t="s">
        <v>235</v>
      </c>
      <c r="B32" s="26">
        <v>137673817</v>
      </c>
      <c r="C32" s="26">
        <v>127526018.41196778</v>
      </c>
      <c r="D32" s="26">
        <f t="shared" si="0"/>
        <v>10147798.588032216</v>
      </c>
    </row>
    <row r="33" spans="1:4" x14ac:dyDescent="0.2">
      <c r="A33" s="7" t="s">
        <v>236</v>
      </c>
      <c r="B33" s="26">
        <v>7409999</v>
      </c>
      <c r="C33" s="26">
        <v>8647259.4494113494</v>
      </c>
      <c r="D33" s="26">
        <f t="shared" si="0"/>
        <v>-1237260.4494113494</v>
      </c>
    </row>
    <row r="34" spans="1:4" x14ac:dyDescent="0.2">
      <c r="A34" s="7" t="s">
        <v>237</v>
      </c>
      <c r="B34" s="26">
        <v>28923359</v>
      </c>
      <c r="C34" s="26">
        <v>16459328.140214218</v>
      </c>
      <c r="D34" s="26">
        <f t="shared" si="0"/>
        <v>12464030.859785782</v>
      </c>
    </row>
    <row r="35" spans="1:4" x14ac:dyDescent="0.2">
      <c r="A35" s="7" t="s">
        <v>238</v>
      </c>
      <c r="B35" s="26">
        <v>128155846</v>
      </c>
      <c r="C35" s="26">
        <v>40776707.090377979</v>
      </c>
      <c r="D35" s="26">
        <f t="shared" si="0"/>
        <v>87379138.909622014</v>
      </c>
    </row>
    <row r="36" spans="1:4" x14ac:dyDescent="0.2">
      <c r="A36" s="7" t="s">
        <v>239</v>
      </c>
      <c r="B36" s="26">
        <v>136893</v>
      </c>
      <c r="C36" s="26">
        <v>135464.28255289016</v>
      </c>
      <c r="D36" s="26">
        <f t="shared" si="0"/>
        <v>1428.7174471098406</v>
      </c>
    </row>
    <row r="37" spans="1:4" x14ac:dyDescent="0.2">
      <c r="A37" s="7" t="s">
        <v>240</v>
      </c>
      <c r="B37" s="26">
        <v>8519857</v>
      </c>
      <c r="C37" s="26">
        <v>1852210.3213242455</v>
      </c>
      <c r="D37" s="26">
        <f t="shared" si="0"/>
        <v>6667646.678675754</v>
      </c>
    </row>
    <row r="38" spans="1:4" x14ac:dyDescent="0.2">
      <c r="A38" s="7" t="s">
        <v>241</v>
      </c>
      <c r="B38" s="26">
        <v>21329219</v>
      </c>
      <c r="C38" s="26">
        <v>10677339.116579624</v>
      </c>
      <c r="D38" s="26">
        <f t="shared" si="0"/>
        <v>10651879.883420376</v>
      </c>
    </row>
    <row r="39" spans="1:4" x14ac:dyDescent="0.2">
      <c r="A39" s="7" t="s">
        <v>242</v>
      </c>
      <c r="B39" s="26">
        <v>13946187</v>
      </c>
      <c r="C39" s="26">
        <v>8663226.5203151293</v>
      </c>
      <c r="D39" s="26">
        <f t="shared" si="0"/>
        <v>5282960.4796848707</v>
      </c>
    </row>
    <row r="40" spans="1:4" x14ac:dyDescent="0.2">
      <c r="A40" s="7" t="s">
        <v>243</v>
      </c>
      <c r="B40" s="26">
        <v>8762892</v>
      </c>
      <c r="C40" s="26">
        <v>3692322.7405505888</v>
      </c>
      <c r="D40" s="26">
        <f t="shared" si="0"/>
        <v>5070569.2594494112</v>
      </c>
    </row>
    <row r="41" spans="1:4" x14ac:dyDescent="0.2">
      <c r="A41" s="7" t="s">
        <v>244</v>
      </c>
      <c r="B41" s="26">
        <v>1831766</v>
      </c>
      <c r="C41" s="26">
        <v>1631305.6563689476</v>
      </c>
      <c r="D41" s="26">
        <f t="shared" si="0"/>
        <v>200460.34363105241</v>
      </c>
    </row>
    <row r="42" spans="1:4" x14ac:dyDescent="0.2">
      <c r="A42" s="7" t="s">
        <v>245</v>
      </c>
      <c r="B42" s="26">
        <v>692577</v>
      </c>
      <c r="C42" s="26">
        <v>123066.30078781978</v>
      </c>
      <c r="D42" s="26">
        <f t="shared" si="0"/>
        <v>569510.69921218022</v>
      </c>
    </row>
    <row r="43" spans="1:4" x14ac:dyDescent="0.2">
      <c r="A43" s="7" t="s">
        <v>246</v>
      </c>
      <c r="B43" s="26">
        <v>76337312</v>
      </c>
      <c r="C43" s="26">
        <v>48980892.272284679</v>
      </c>
      <c r="D43" s="26">
        <f t="shared" si="0"/>
        <v>27356419.727715321</v>
      </c>
    </row>
    <row r="44" spans="1:4" x14ac:dyDescent="0.2">
      <c r="A44" s="7" t="s">
        <v>247</v>
      </c>
      <c r="B44" s="26">
        <v>81635733</v>
      </c>
      <c r="C44" s="26">
        <v>37834769.407807387</v>
      </c>
      <c r="D44" s="26">
        <f t="shared" si="0"/>
        <v>43800963.592192613</v>
      </c>
    </row>
    <row r="45" spans="1:4" x14ac:dyDescent="0.2">
      <c r="A45" s="7" t="s">
        <v>248</v>
      </c>
      <c r="B45" s="26">
        <v>17706451</v>
      </c>
      <c r="C45" s="26">
        <v>10303738.160573604</v>
      </c>
      <c r="D45" s="26">
        <f t="shared" si="0"/>
        <v>7402712.8394263964</v>
      </c>
    </row>
    <row r="46" spans="1:4" x14ac:dyDescent="0.2">
      <c r="A46" s="7" t="s">
        <v>249</v>
      </c>
      <c r="B46" s="26">
        <v>4206</v>
      </c>
      <c r="C46" s="26">
        <v>8140.2142161635838</v>
      </c>
      <c r="D46" s="26">
        <f t="shared" si="0"/>
        <v>-3934.2142161635838</v>
      </c>
    </row>
    <row r="47" spans="1:4" x14ac:dyDescent="0.2">
      <c r="A47" s="7" t="s">
        <v>250</v>
      </c>
      <c r="B47" s="26">
        <v>2425720</v>
      </c>
      <c r="C47" s="26">
        <v>1357713.5522705144</v>
      </c>
      <c r="D47" s="26">
        <f t="shared" si="0"/>
        <v>1068006.4477294856</v>
      </c>
    </row>
    <row r="48" spans="1:4" x14ac:dyDescent="0.2">
      <c r="A48" s="7" t="s">
        <v>251</v>
      </c>
      <c r="B48" s="26">
        <v>362095</v>
      </c>
      <c r="C48" s="26">
        <v>9104931.3977162093</v>
      </c>
      <c r="D48" s="26">
        <f t="shared" si="0"/>
        <v>-8742836.3977162093</v>
      </c>
    </row>
    <row r="49" spans="1:4" x14ac:dyDescent="0.2">
      <c r="A49" s="7" t="s">
        <v>252</v>
      </c>
      <c r="B49" s="26">
        <v>3846750</v>
      </c>
      <c r="C49" s="26">
        <v>4085324.4224130302</v>
      </c>
      <c r="D49" s="26">
        <f t="shared" si="0"/>
        <v>-238574.42241303017</v>
      </c>
    </row>
    <row r="50" spans="1:4" x14ac:dyDescent="0.2">
      <c r="A50" s="7" t="s">
        <v>253</v>
      </c>
      <c r="B50" s="26">
        <v>2564</v>
      </c>
      <c r="C50" s="26">
        <v>5200.4957068248214</v>
      </c>
      <c r="D50" s="26">
        <f t="shared" si="0"/>
        <v>-2636.4957068248214</v>
      </c>
    </row>
    <row r="51" spans="1:4" x14ac:dyDescent="0.2">
      <c r="A51" s="7" t="s">
        <v>254</v>
      </c>
      <c r="B51" s="26">
        <v>4523</v>
      </c>
      <c r="C51" s="26">
        <v>0</v>
      </c>
      <c r="D51" s="26">
        <f t="shared" si="0"/>
        <v>4523</v>
      </c>
    </row>
    <row r="52" spans="1:4" x14ac:dyDescent="0.2">
      <c r="A52" s="7" t="s">
        <v>255</v>
      </c>
      <c r="B52" s="26">
        <v>3584567</v>
      </c>
      <c r="C52" s="26">
        <v>3444190.4930512528</v>
      </c>
      <c r="D52" s="26">
        <f t="shared" si="0"/>
        <v>140376.50694874721</v>
      </c>
    </row>
    <row r="53" spans="1:4" x14ac:dyDescent="0.2">
      <c r="A53" s="7" t="s">
        <v>256</v>
      </c>
      <c r="B53" s="26">
        <v>8965756</v>
      </c>
      <c r="C53" s="26">
        <v>4705123.4841108266</v>
      </c>
      <c r="D53" s="26">
        <f t="shared" si="0"/>
        <v>4260632.5158891734</v>
      </c>
    </row>
    <row r="54" spans="1:4" x14ac:dyDescent="0.2">
      <c r="A54" s="7" t="s">
        <v>257</v>
      </c>
      <c r="B54" s="26">
        <v>6009286</v>
      </c>
      <c r="C54" s="26">
        <v>2642022.6608834206</v>
      </c>
      <c r="D54" s="26">
        <f t="shared" si="0"/>
        <v>3367263.3391165794</v>
      </c>
    </row>
    <row r="55" spans="1:4" x14ac:dyDescent="0.2">
      <c r="A55" s="7" t="s">
        <v>258</v>
      </c>
      <c r="B55" s="26">
        <v>19475</v>
      </c>
      <c r="C55" s="26">
        <v>12916.703549614944</v>
      </c>
      <c r="D55" s="26">
        <f t="shared" si="0"/>
        <v>6558.2964503850562</v>
      </c>
    </row>
    <row r="56" spans="1:4" x14ac:dyDescent="0.2">
      <c r="A56" s="7" t="s">
        <v>259</v>
      </c>
      <c r="B56" s="26">
        <v>100673</v>
      </c>
      <c r="C56" s="26">
        <v>19166.150305390813</v>
      </c>
      <c r="D56" s="26">
        <f t="shared" si="0"/>
        <v>81506.849694609191</v>
      </c>
    </row>
    <row r="57" spans="1:4" x14ac:dyDescent="0.2">
      <c r="A57" s="7" t="s">
        <v>260</v>
      </c>
      <c r="B57" s="26">
        <v>66572</v>
      </c>
      <c r="C57" s="26">
        <v>48942.197043462867</v>
      </c>
      <c r="D57" s="26">
        <f t="shared" si="0"/>
        <v>17629.802956537133</v>
      </c>
    </row>
    <row r="58" spans="1:4" x14ac:dyDescent="0.2">
      <c r="A58" s="7" t="s">
        <v>261</v>
      </c>
      <c r="B58" s="26">
        <v>8332</v>
      </c>
      <c r="C58" s="26">
        <v>2230.6807116933701</v>
      </c>
      <c r="D58" s="26">
        <f t="shared" si="0"/>
        <v>6101.3192883066295</v>
      </c>
    </row>
    <row r="59" spans="1:4" x14ac:dyDescent="0.2">
      <c r="A59" s="7" t="s">
        <v>262</v>
      </c>
      <c r="B59" s="26">
        <v>1173211</v>
      </c>
      <c r="C59" s="26">
        <v>1887260.3346021068</v>
      </c>
      <c r="D59" s="26">
        <f t="shared" si="0"/>
        <v>-714049.33460210683</v>
      </c>
    </row>
    <row r="60" spans="1:4" x14ac:dyDescent="0.2">
      <c r="A60" s="7" t="s">
        <v>263</v>
      </c>
      <c r="B60" s="26">
        <v>2149034</v>
      </c>
      <c r="C60" s="26">
        <v>644742.85208462423</v>
      </c>
      <c r="D60" s="26">
        <f t="shared" si="0"/>
        <v>1504291.1479153759</v>
      </c>
    </row>
    <row r="61" spans="1:4" x14ac:dyDescent="0.2">
      <c r="A61" s="7" t="s">
        <v>264</v>
      </c>
      <c r="B61" s="26">
        <v>2329559</v>
      </c>
      <c r="C61" s="26">
        <v>1555898.911215367</v>
      </c>
      <c r="D61" s="26">
        <f t="shared" si="0"/>
        <v>773660.08878463297</v>
      </c>
    </row>
    <row r="62" spans="1:4" x14ac:dyDescent="0.2">
      <c r="A62" s="7" t="s">
        <v>265</v>
      </c>
      <c r="B62" s="26">
        <v>225317</v>
      </c>
      <c r="C62" s="26">
        <v>135741.34726033462</v>
      </c>
      <c r="D62" s="26">
        <f t="shared" si="0"/>
        <v>89575.652739665384</v>
      </c>
    </row>
    <row r="63" spans="1:4" x14ac:dyDescent="0.2">
      <c r="A63" s="7" t="s">
        <v>266</v>
      </c>
      <c r="B63" s="26">
        <v>554223</v>
      </c>
      <c r="C63" s="26">
        <v>48683.721341949196</v>
      </c>
      <c r="D63" s="26">
        <f t="shared" si="0"/>
        <v>505539.27865805081</v>
      </c>
    </row>
    <row r="64" spans="1:4" x14ac:dyDescent="0.2">
      <c r="A64" s="7" t="s">
        <v>267</v>
      </c>
      <c r="B64" s="26">
        <v>1856197</v>
      </c>
      <c r="C64" s="26">
        <v>797826.85668761621</v>
      </c>
      <c r="D64" s="26">
        <f t="shared" si="0"/>
        <v>1058370.1433123839</v>
      </c>
    </row>
    <row r="65" spans="1:4" x14ac:dyDescent="0.2">
      <c r="A65" s="7" t="s">
        <v>268</v>
      </c>
      <c r="B65" s="26">
        <v>63284</v>
      </c>
      <c r="C65" s="26">
        <v>89276.799150216873</v>
      </c>
      <c r="D65" s="26">
        <f t="shared" si="0"/>
        <v>-25992.799150216873</v>
      </c>
    </row>
    <row r="66" spans="1:4" x14ac:dyDescent="0.2">
      <c r="A66" s="7" t="s">
        <v>269</v>
      </c>
      <c r="B66" s="26">
        <v>2462914</v>
      </c>
      <c r="C66" s="26">
        <v>703155.70505443926</v>
      </c>
      <c r="D66" s="26">
        <f t="shared" si="0"/>
        <v>1759758.2949455609</v>
      </c>
    </row>
    <row r="67" spans="1:4" x14ac:dyDescent="0.2">
      <c r="A67" s="7" t="s">
        <v>270</v>
      </c>
      <c r="B67" s="26">
        <v>1869560</v>
      </c>
      <c r="C67" s="26">
        <v>1059699.9203328318</v>
      </c>
      <c r="D67" s="26">
        <f t="shared" si="0"/>
        <v>809860.0796671682</v>
      </c>
    </row>
    <row r="68" spans="1:4" x14ac:dyDescent="0.2">
      <c r="A68" s="7" t="s">
        <v>271</v>
      </c>
      <c r="B68" s="26">
        <v>4225181</v>
      </c>
      <c r="C68" s="26">
        <v>757589.62556430919</v>
      </c>
      <c r="D68" s="26">
        <f t="shared" si="0"/>
        <v>3467591.3744356907</v>
      </c>
    </row>
    <row r="69" spans="1:4" x14ac:dyDescent="0.2">
      <c r="A69" s="7" t="s">
        <v>272</v>
      </c>
      <c r="B69" s="26">
        <v>858178</v>
      </c>
      <c r="C69" s="26">
        <v>881661.50305390812</v>
      </c>
      <c r="D69" s="26">
        <f t="shared" si="0"/>
        <v>-23483.50305390812</v>
      </c>
    </row>
    <row r="70" spans="1:4" x14ac:dyDescent="0.2">
      <c r="A70" s="7" t="s">
        <v>273</v>
      </c>
      <c r="B70" s="26">
        <v>523199</v>
      </c>
      <c r="C70" s="26">
        <v>205311.14455165088</v>
      </c>
      <c r="D70" s="26">
        <f t="shared" ref="D70:D101" si="1">B70-C70</f>
        <v>317887.85544834915</v>
      </c>
    </row>
    <row r="71" spans="1:4" x14ac:dyDescent="0.2">
      <c r="A71" s="7" t="s">
        <v>274</v>
      </c>
      <c r="B71" s="26">
        <v>15379</v>
      </c>
      <c r="C71" s="26">
        <v>0</v>
      </c>
      <c r="D71" s="26">
        <f t="shared" si="1"/>
        <v>15379</v>
      </c>
    </row>
    <row r="72" spans="1:4" x14ac:dyDescent="0.2">
      <c r="A72" s="7" t="s">
        <v>275</v>
      </c>
      <c r="B72" s="26">
        <v>587455</v>
      </c>
      <c r="C72" s="26">
        <v>238930.68956360096</v>
      </c>
      <c r="D72" s="26">
        <f t="shared" si="1"/>
        <v>348524.31043639907</v>
      </c>
    </row>
    <row r="73" spans="1:4" x14ac:dyDescent="0.2">
      <c r="A73" s="7" t="s">
        <v>276</v>
      </c>
      <c r="B73" s="26">
        <v>5230080</v>
      </c>
      <c r="C73" s="26">
        <v>1409693.7239975214</v>
      </c>
      <c r="D73" s="26">
        <f t="shared" si="1"/>
        <v>3820386.2760024788</v>
      </c>
    </row>
    <row r="74" spans="1:4" x14ac:dyDescent="0.2">
      <c r="A74" s="7" t="s">
        <v>277</v>
      </c>
      <c r="B74" s="26">
        <v>1200163</v>
      </c>
      <c r="C74" s="26">
        <v>1247554.2179339649</v>
      </c>
      <c r="D74" s="26">
        <f t="shared" si="1"/>
        <v>-47391.217933964916</v>
      </c>
    </row>
    <row r="75" spans="1:4" x14ac:dyDescent="0.2">
      <c r="A75" s="7" t="s">
        <v>278</v>
      </c>
      <c r="B75" s="26">
        <v>8947455</v>
      </c>
      <c r="C75" s="26">
        <v>2377513.4991590688</v>
      </c>
      <c r="D75" s="26">
        <f t="shared" si="1"/>
        <v>6569941.5008409312</v>
      </c>
    </row>
    <row r="76" spans="1:4" x14ac:dyDescent="0.2">
      <c r="A76" s="7" t="s">
        <v>279</v>
      </c>
      <c r="B76" s="26">
        <v>1233250</v>
      </c>
      <c r="C76" s="26">
        <v>1183685.9343188459</v>
      </c>
      <c r="D76" s="26">
        <f t="shared" si="1"/>
        <v>49564.065681154141</v>
      </c>
    </row>
    <row r="77" spans="1:4" x14ac:dyDescent="0.2">
      <c r="A77" s="7" t="s">
        <v>280</v>
      </c>
      <c r="B77" s="26">
        <v>1340812</v>
      </c>
      <c r="C77" s="26">
        <v>1572282.0217756927</v>
      </c>
      <c r="D77" s="26">
        <f t="shared" si="1"/>
        <v>-231470.0217756927</v>
      </c>
    </row>
    <row r="78" spans="1:4" x14ac:dyDescent="0.2">
      <c r="A78" s="7" t="s">
        <v>281</v>
      </c>
      <c r="B78" s="26">
        <v>14520751</v>
      </c>
      <c r="C78" s="26">
        <v>5245939.6299902629</v>
      </c>
      <c r="D78" s="26">
        <f t="shared" si="1"/>
        <v>9274811.3700097371</v>
      </c>
    </row>
    <row r="79" spans="1:4" x14ac:dyDescent="0.2">
      <c r="A79" s="7" t="s">
        <v>282</v>
      </c>
      <c r="B79" s="26">
        <v>1221133</v>
      </c>
      <c r="C79" s="26">
        <v>756738.07205452782</v>
      </c>
      <c r="D79" s="26">
        <f t="shared" si="1"/>
        <v>464394.92794547218</v>
      </c>
    </row>
    <row r="80" spans="1:4" x14ac:dyDescent="0.2">
      <c r="A80" s="7" t="s">
        <v>283</v>
      </c>
      <c r="B80" s="26">
        <v>364963</v>
      </c>
      <c r="C80" s="26">
        <v>1256418.5181906701</v>
      </c>
      <c r="D80" s="26">
        <f t="shared" si="1"/>
        <v>-891455.51819067006</v>
      </c>
    </row>
    <row r="81" spans="1:4" x14ac:dyDescent="0.2">
      <c r="A81" s="7" t="s">
        <v>284</v>
      </c>
      <c r="B81" s="26">
        <v>5514424</v>
      </c>
      <c r="C81" s="26">
        <v>3511532.2652031514</v>
      </c>
      <c r="D81" s="26">
        <f t="shared" si="1"/>
        <v>2002891.7347968486</v>
      </c>
    </row>
    <row r="82" spans="1:4" x14ac:dyDescent="0.2">
      <c r="A82" s="7" t="s">
        <v>285</v>
      </c>
      <c r="B82" s="26">
        <v>7145</v>
      </c>
      <c r="C82" s="26">
        <v>7424.9800832079318</v>
      </c>
      <c r="D82" s="26">
        <f t="shared" si="1"/>
        <v>-279.98008320793178</v>
      </c>
    </row>
    <row r="83" spans="1:4" x14ac:dyDescent="0.2">
      <c r="A83" s="7" t="s">
        <v>286</v>
      </c>
      <c r="B83" s="26">
        <v>14798</v>
      </c>
      <c r="C83" s="26">
        <v>4884.4826060015939</v>
      </c>
      <c r="D83" s="26">
        <f t="shared" si="1"/>
        <v>9913.5173939984052</v>
      </c>
    </row>
    <row r="84" spans="1:4" x14ac:dyDescent="0.2">
      <c r="A84" s="7" t="s">
        <v>287</v>
      </c>
      <c r="B84" s="26">
        <v>1160</v>
      </c>
      <c r="C84" s="26">
        <v>0</v>
      </c>
      <c r="D84" s="26">
        <f t="shared" si="1"/>
        <v>1160</v>
      </c>
    </row>
    <row r="85" spans="1:4" x14ac:dyDescent="0.2">
      <c r="A85" s="7" t="s">
        <v>288</v>
      </c>
      <c r="B85" s="26">
        <v>15542836</v>
      </c>
      <c r="C85" s="26">
        <v>13488236.700008852</v>
      </c>
      <c r="D85" s="26">
        <f t="shared" si="1"/>
        <v>2054599.2999911476</v>
      </c>
    </row>
    <row r="86" spans="1:4" x14ac:dyDescent="0.2">
      <c r="A86" s="7" t="s">
        <v>289</v>
      </c>
      <c r="B86" s="26">
        <v>14290557</v>
      </c>
      <c r="C86" s="26">
        <v>6216785.8723554928</v>
      </c>
      <c r="D86" s="26">
        <f t="shared" si="1"/>
        <v>8073771.1276445072</v>
      </c>
    </row>
    <row r="87" spans="1:4" x14ac:dyDescent="0.2">
      <c r="A87" s="7" t="s">
        <v>290</v>
      </c>
      <c r="B87" s="26">
        <v>3573330</v>
      </c>
      <c r="C87" s="26">
        <v>1878805.8776666373</v>
      </c>
      <c r="D87" s="26">
        <f t="shared" si="1"/>
        <v>1694524.1223333627</v>
      </c>
    </row>
    <row r="88" spans="1:4" x14ac:dyDescent="0.2">
      <c r="A88" s="7" t="s">
        <v>291</v>
      </c>
      <c r="B88" s="26">
        <v>375069910</v>
      </c>
      <c r="C88" s="26">
        <v>219753979.81765071</v>
      </c>
      <c r="D88" s="26">
        <f t="shared" si="1"/>
        <v>155315930.18234929</v>
      </c>
    </row>
    <row r="89" spans="1:4" x14ac:dyDescent="0.2">
      <c r="A89" s="7" t="s">
        <v>292</v>
      </c>
      <c r="B89" s="26">
        <v>211675908</v>
      </c>
      <c r="C89" s="26">
        <v>175554581.74736658</v>
      </c>
      <c r="D89" s="26">
        <f t="shared" si="1"/>
        <v>36121326.252633423</v>
      </c>
    </row>
    <row r="90" spans="1:4" x14ac:dyDescent="0.2">
      <c r="A90" s="7" t="s">
        <v>293</v>
      </c>
      <c r="B90" s="26">
        <v>119153</v>
      </c>
      <c r="C90" s="26">
        <v>142273.16986810658</v>
      </c>
      <c r="D90" s="26">
        <f t="shared" si="1"/>
        <v>-23120.169868106575</v>
      </c>
    </row>
    <row r="91" spans="1:4" x14ac:dyDescent="0.2">
      <c r="A91" s="7" t="s">
        <v>294</v>
      </c>
      <c r="B91" s="26" t="s">
        <v>38</v>
      </c>
      <c r="C91" s="26">
        <v>55666415.862618394</v>
      </c>
      <c r="D91" s="26" t="s">
        <v>36</v>
      </c>
    </row>
    <row r="92" spans="1:4" x14ac:dyDescent="0.2">
      <c r="A92" s="7" t="s">
        <v>295</v>
      </c>
      <c r="B92" s="26">
        <v>62681630</v>
      </c>
      <c r="C92" s="26">
        <v>61423966.539789326</v>
      </c>
      <c r="D92" s="26">
        <f t="shared" si="1"/>
        <v>1257663.4602106735</v>
      </c>
    </row>
    <row r="93" spans="1:4" x14ac:dyDescent="0.2">
      <c r="A93" s="7" t="s">
        <v>296</v>
      </c>
      <c r="B93" s="26">
        <v>2692677</v>
      </c>
      <c r="C93" s="26">
        <v>4429192.7060281495</v>
      </c>
      <c r="D93" s="26">
        <f t="shared" si="1"/>
        <v>-1736515.7060281495</v>
      </c>
    </row>
    <row r="94" spans="1:4" x14ac:dyDescent="0.2">
      <c r="A94" s="7" t="s">
        <v>297</v>
      </c>
      <c r="B94" s="26">
        <v>308704842</v>
      </c>
      <c r="C94" s="26">
        <v>144349876.95848456</v>
      </c>
      <c r="D94" s="26">
        <f t="shared" si="1"/>
        <v>164354965.04151544</v>
      </c>
    </row>
    <row r="95" spans="1:4" x14ac:dyDescent="0.2">
      <c r="A95" s="7" t="s">
        <v>298</v>
      </c>
      <c r="B95" s="26">
        <v>721104</v>
      </c>
      <c r="C95" s="26">
        <v>146971.76241480041</v>
      </c>
      <c r="D95" s="26">
        <f t="shared" si="1"/>
        <v>574132.23758519953</v>
      </c>
    </row>
    <row r="96" spans="1:4" x14ac:dyDescent="0.2">
      <c r="A96" s="7" t="s">
        <v>299</v>
      </c>
      <c r="B96" s="26">
        <v>3909721</v>
      </c>
      <c r="C96" s="26">
        <v>1720131.8934230327</v>
      </c>
      <c r="D96" s="26">
        <f t="shared" si="1"/>
        <v>2189589.1065769671</v>
      </c>
    </row>
    <row r="97" spans="1:4" x14ac:dyDescent="0.2">
      <c r="A97" s="7" t="s">
        <v>300</v>
      </c>
      <c r="B97" s="26" t="s">
        <v>38</v>
      </c>
      <c r="C97" s="26">
        <v>5651356.9974329472</v>
      </c>
      <c r="D97" s="26" t="s">
        <v>36</v>
      </c>
    </row>
    <row r="98" spans="1:4" x14ac:dyDescent="0.2">
      <c r="A98" s="7" t="s">
        <v>301</v>
      </c>
      <c r="B98" s="26">
        <v>5888286</v>
      </c>
      <c r="C98" s="26">
        <v>5068964.3268124284</v>
      </c>
      <c r="D98" s="26">
        <f t="shared" si="1"/>
        <v>819321.67318757158</v>
      </c>
    </row>
    <row r="99" spans="1:4" x14ac:dyDescent="0.2">
      <c r="A99" s="7" t="s">
        <v>302</v>
      </c>
      <c r="B99" s="26">
        <v>15514808</v>
      </c>
      <c r="C99" s="26">
        <v>13968634.150659468</v>
      </c>
      <c r="D99" s="26">
        <f t="shared" si="1"/>
        <v>1546173.849340532</v>
      </c>
    </row>
    <row r="100" spans="1:4" x14ac:dyDescent="0.2">
      <c r="A100" s="7" t="s">
        <v>303</v>
      </c>
      <c r="B100" s="26">
        <v>4817372</v>
      </c>
      <c r="C100" s="26">
        <v>2573866.513233602</v>
      </c>
      <c r="D100" s="26">
        <f t="shared" si="1"/>
        <v>2243505.486766398</v>
      </c>
    </row>
    <row r="101" spans="1:4" x14ac:dyDescent="0.2">
      <c r="A101" s="7" t="s">
        <v>304</v>
      </c>
      <c r="B101" s="26">
        <v>3002266</v>
      </c>
      <c r="C101" s="26">
        <v>9793384.0842701606</v>
      </c>
      <c r="D101" s="26">
        <f t="shared" si="1"/>
        <v>-6791118.0842701606</v>
      </c>
    </row>
    <row r="102" spans="1:4" x14ac:dyDescent="0.2">
      <c r="A102" s="7" t="s">
        <v>305</v>
      </c>
      <c r="B102" s="26" t="s">
        <v>36</v>
      </c>
      <c r="C102" s="26">
        <v>75723615.119058162</v>
      </c>
      <c r="D102" s="26" t="s">
        <v>36</v>
      </c>
    </row>
    <row r="103" spans="1:4" x14ac:dyDescent="0.2">
      <c r="A103" s="7" t="s">
        <v>306</v>
      </c>
      <c r="B103" s="26">
        <v>26802419</v>
      </c>
      <c r="C103" s="26" t="s">
        <v>36</v>
      </c>
      <c r="D103" s="26"/>
    </row>
    <row r="104" spans="1:4" x14ac:dyDescent="0.2">
      <c r="A104" s="7" t="s">
        <v>307</v>
      </c>
      <c r="B104" s="26">
        <v>66984165</v>
      </c>
      <c r="C104" s="26" t="s">
        <v>36</v>
      </c>
      <c r="D104" s="26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workbookViewId="0">
      <selection activeCell="A2" sqref="A2"/>
    </sheetView>
  </sheetViews>
  <sheetFormatPr defaultRowHeight="12.75" x14ac:dyDescent="0.2"/>
  <cols>
    <col min="1" max="1" width="56.7109375" style="7" customWidth="1"/>
    <col min="2" max="2" width="17" style="7" customWidth="1"/>
    <col min="3" max="3" width="19.28515625" style="7" bestFit="1" customWidth="1"/>
    <col min="4" max="4" width="25.28515625" style="7" bestFit="1" customWidth="1"/>
    <col min="5" max="5" width="12" style="7" bestFit="1" customWidth="1"/>
    <col min="6" max="6" width="9.5703125" style="7" bestFit="1" customWidth="1"/>
    <col min="7" max="16384" width="9.140625" style="7"/>
  </cols>
  <sheetData>
    <row r="1" spans="1:4" ht="15" x14ac:dyDescent="0.2">
      <c r="A1" s="29" t="s">
        <v>27</v>
      </c>
    </row>
    <row r="2" spans="1:4" x14ac:dyDescent="0.2">
      <c r="C2" s="18"/>
    </row>
    <row r="3" spans="1:4" x14ac:dyDescent="0.2">
      <c r="A3" s="19" t="s">
        <v>20</v>
      </c>
      <c r="B3" s="20" t="s">
        <v>30</v>
      </c>
      <c r="C3" s="21" t="s">
        <v>23</v>
      </c>
    </row>
    <row r="4" spans="1:4" x14ac:dyDescent="0.2">
      <c r="A4" s="9" t="s">
        <v>32</v>
      </c>
      <c r="B4" s="9" t="s">
        <v>33</v>
      </c>
      <c r="C4" s="11" t="s">
        <v>34</v>
      </c>
      <c r="D4" s="11" t="s">
        <v>31</v>
      </c>
    </row>
    <row r="5" spans="1:4" x14ac:dyDescent="0.2">
      <c r="A5" s="8" t="s">
        <v>40</v>
      </c>
      <c r="B5" s="22">
        <v>484422</v>
      </c>
      <c r="C5" s="14">
        <v>711191.46676108707</v>
      </c>
      <c r="D5" s="14">
        <f t="shared" ref="D5:D13" si="0">B5-C5</f>
        <v>-226769.46676108707</v>
      </c>
    </row>
    <row r="6" spans="1:4" x14ac:dyDescent="0.2">
      <c r="A6" s="8" t="s">
        <v>41</v>
      </c>
      <c r="B6" s="22">
        <v>22040750</v>
      </c>
      <c r="C6" s="14">
        <v>0</v>
      </c>
      <c r="D6" s="14">
        <f t="shared" si="0"/>
        <v>22040750</v>
      </c>
    </row>
    <row r="7" spans="1:4" x14ac:dyDescent="0.2">
      <c r="A7" s="8" t="s">
        <v>42</v>
      </c>
      <c r="B7" s="22">
        <v>308993726</v>
      </c>
      <c r="C7" s="14">
        <v>280761381.78277421</v>
      </c>
      <c r="D7" s="14">
        <f t="shared" si="0"/>
        <v>28232344.21722579</v>
      </c>
    </row>
    <row r="8" spans="1:4" x14ac:dyDescent="0.2">
      <c r="A8" s="8" t="s">
        <v>43</v>
      </c>
      <c r="B8" s="22">
        <v>13237771</v>
      </c>
      <c r="C8" s="14">
        <v>12214473.754094008</v>
      </c>
      <c r="D8" s="14">
        <f t="shared" si="0"/>
        <v>1023297.2459059916</v>
      </c>
    </row>
    <row r="9" spans="1:4" x14ac:dyDescent="0.2">
      <c r="A9" s="8" t="s">
        <v>44</v>
      </c>
      <c r="B9" s="22">
        <v>21884968</v>
      </c>
      <c r="C9" s="14">
        <v>55973104.363990441</v>
      </c>
      <c r="D9" s="14">
        <f t="shared" si="0"/>
        <v>-34088136.363990441</v>
      </c>
    </row>
    <row r="10" spans="1:4" x14ac:dyDescent="0.2">
      <c r="A10" s="8" t="s">
        <v>45</v>
      </c>
      <c r="B10" s="22">
        <v>54174505</v>
      </c>
      <c r="C10" s="14">
        <v>64567281.579180315</v>
      </c>
      <c r="D10" s="14">
        <f t="shared" si="0"/>
        <v>-10392776.579180315</v>
      </c>
    </row>
    <row r="11" spans="1:4" x14ac:dyDescent="0.2">
      <c r="A11" s="8" t="s">
        <v>46</v>
      </c>
      <c r="B11" s="22">
        <v>0</v>
      </c>
      <c r="C11" s="14">
        <v>531337069.13339829</v>
      </c>
      <c r="D11" s="14">
        <f t="shared" si="0"/>
        <v>-531337069.13339829</v>
      </c>
    </row>
    <row r="12" spans="1:4" x14ac:dyDescent="0.2">
      <c r="A12" s="8" t="s">
        <v>47</v>
      </c>
      <c r="B12" s="22">
        <v>19009</v>
      </c>
      <c r="C12" s="14">
        <v>371605.73603611579</v>
      </c>
      <c r="D12" s="14">
        <f t="shared" si="0"/>
        <v>-352596.73603611579</v>
      </c>
    </row>
    <row r="13" spans="1:4" x14ac:dyDescent="0.2">
      <c r="A13" s="8" t="s">
        <v>48</v>
      </c>
      <c r="B13" s="22">
        <v>9663672</v>
      </c>
      <c r="C13" s="14">
        <v>44014629.547667526</v>
      </c>
      <c r="D13" s="14">
        <f t="shared" si="0"/>
        <v>-34350957.547667526</v>
      </c>
    </row>
    <row r="14" spans="1:4" x14ac:dyDescent="0.2">
      <c r="A14" s="8" t="s">
        <v>49</v>
      </c>
      <c r="B14" s="22">
        <v>2332632</v>
      </c>
      <c r="C14" s="14">
        <v>2446354.7844560505</v>
      </c>
      <c r="D14" s="14">
        <f>B14-C14</f>
        <v>-113722.78445605049</v>
      </c>
    </row>
    <row r="15" spans="1:4" x14ac:dyDescent="0.2">
      <c r="A15" s="8" t="s">
        <v>50</v>
      </c>
      <c r="B15" s="22">
        <v>122797578</v>
      </c>
      <c r="C15" s="14">
        <v>133138997.07887051</v>
      </c>
      <c r="D15" s="14">
        <f t="shared" ref="D15:D78" si="1">B15-C15</f>
        <v>-10341419.078870505</v>
      </c>
    </row>
    <row r="16" spans="1:4" x14ac:dyDescent="0.2">
      <c r="A16" s="8" t="s">
        <v>51</v>
      </c>
      <c r="B16" s="22">
        <v>25954670</v>
      </c>
      <c r="C16" s="14">
        <v>66592179.339647695</v>
      </c>
      <c r="D16" s="14">
        <f t="shared" si="1"/>
        <v>-40637509.339647695</v>
      </c>
    </row>
    <row r="17" spans="1:6" x14ac:dyDescent="0.2">
      <c r="A17" s="8" t="s">
        <v>52</v>
      </c>
      <c r="B17" s="22">
        <v>17358314</v>
      </c>
      <c r="C17" s="14">
        <v>16739792.865362486</v>
      </c>
      <c r="D17" s="14">
        <f t="shared" si="1"/>
        <v>618521.13463751413</v>
      </c>
    </row>
    <row r="18" spans="1:6" x14ac:dyDescent="0.2">
      <c r="A18" s="8" t="s">
        <v>53</v>
      </c>
      <c r="B18" s="22">
        <v>76977125</v>
      </c>
      <c r="C18" s="14">
        <v>39291496.857572809</v>
      </c>
      <c r="D18" s="14">
        <f t="shared" si="1"/>
        <v>37685628.142427191</v>
      </c>
    </row>
    <row r="19" spans="1:6" x14ac:dyDescent="0.2">
      <c r="A19" s="8" t="s">
        <v>54</v>
      </c>
      <c r="B19" s="22">
        <v>373090042</v>
      </c>
      <c r="C19" s="14">
        <v>390257895.9015668</v>
      </c>
      <c r="D19" s="14">
        <f t="shared" si="1"/>
        <v>-17167853.901566803</v>
      </c>
      <c r="F19" s="14"/>
    </row>
    <row r="20" spans="1:6" x14ac:dyDescent="0.2">
      <c r="A20" s="8" t="s">
        <v>55</v>
      </c>
      <c r="B20" s="22">
        <v>9473277</v>
      </c>
      <c r="C20" s="14">
        <v>9905674.0727626812</v>
      </c>
      <c r="D20" s="14">
        <f t="shared" si="1"/>
        <v>-432397.07276268117</v>
      </c>
    </row>
    <row r="21" spans="1:6" x14ac:dyDescent="0.2">
      <c r="A21" s="8" t="s">
        <v>56</v>
      </c>
      <c r="B21" s="22">
        <v>10020096</v>
      </c>
      <c r="C21" s="14">
        <v>15767448.880233692</v>
      </c>
      <c r="D21" s="14">
        <f t="shared" si="1"/>
        <v>-5747352.880233692</v>
      </c>
    </row>
    <row r="22" spans="1:6" x14ac:dyDescent="0.2">
      <c r="A22" s="8" t="s">
        <v>57</v>
      </c>
      <c r="B22" s="22">
        <v>973943</v>
      </c>
      <c r="C22" s="14">
        <v>1505937.8596087457</v>
      </c>
      <c r="D22" s="14">
        <f t="shared" si="1"/>
        <v>-531994.85960874567</v>
      </c>
    </row>
    <row r="23" spans="1:6" x14ac:dyDescent="0.2">
      <c r="A23" s="8" t="s">
        <v>58</v>
      </c>
      <c r="B23" s="22">
        <v>87340</v>
      </c>
      <c r="C23" s="14">
        <v>465966.1857130212</v>
      </c>
      <c r="D23" s="14">
        <f t="shared" si="1"/>
        <v>-378626.1857130212</v>
      </c>
    </row>
    <row r="24" spans="1:6" x14ac:dyDescent="0.2">
      <c r="A24" s="8" t="s">
        <v>59</v>
      </c>
      <c r="B24" s="22">
        <v>20714976</v>
      </c>
      <c r="C24" s="14">
        <v>22179398.955474906</v>
      </c>
      <c r="D24" s="14">
        <f t="shared" si="1"/>
        <v>-1464422.9554749057</v>
      </c>
    </row>
    <row r="25" spans="1:6" x14ac:dyDescent="0.2">
      <c r="A25" s="8" t="s">
        <v>60</v>
      </c>
      <c r="B25" s="22">
        <v>47748619</v>
      </c>
      <c r="C25" s="14">
        <v>81490827.653359309</v>
      </c>
      <c r="D25" s="14">
        <f t="shared" si="1"/>
        <v>-33742208.653359309</v>
      </c>
    </row>
    <row r="26" spans="1:6" x14ac:dyDescent="0.2">
      <c r="A26" s="8" t="s">
        <v>61</v>
      </c>
      <c r="B26" s="22">
        <v>0</v>
      </c>
      <c r="C26" s="14">
        <v>233962.99902629017</v>
      </c>
      <c r="D26" s="14">
        <f t="shared" si="1"/>
        <v>-233962.99902629017</v>
      </c>
    </row>
    <row r="27" spans="1:6" x14ac:dyDescent="0.2">
      <c r="A27" s="8" t="s">
        <v>62</v>
      </c>
      <c r="B27" s="22">
        <v>9935775</v>
      </c>
      <c r="C27" s="14">
        <v>15445121.713729309</v>
      </c>
      <c r="D27" s="14">
        <f t="shared" si="1"/>
        <v>-5509346.7137293089</v>
      </c>
    </row>
    <row r="28" spans="1:6" x14ac:dyDescent="0.2">
      <c r="A28" s="8" t="s">
        <v>63</v>
      </c>
      <c r="B28" s="22">
        <v>492815</v>
      </c>
      <c r="C28" s="14">
        <v>0</v>
      </c>
      <c r="D28" s="14">
        <f t="shared" si="1"/>
        <v>492815</v>
      </c>
    </row>
    <row r="29" spans="1:6" x14ac:dyDescent="0.2">
      <c r="A29" s="8" t="s">
        <v>64</v>
      </c>
      <c r="B29" s="22">
        <v>220501</v>
      </c>
      <c r="C29" s="14">
        <v>134294.06037000974</v>
      </c>
      <c r="D29" s="14">
        <f t="shared" si="1"/>
        <v>86206.939629990258</v>
      </c>
    </row>
    <row r="30" spans="1:6" x14ac:dyDescent="0.2">
      <c r="A30" s="8" t="s">
        <v>65</v>
      </c>
      <c r="B30" s="22">
        <v>11360778</v>
      </c>
      <c r="C30" s="14">
        <v>16566956.714171905</v>
      </c>
      <c r="D30" s="14">
        <f t="shared" si="1"/>
        <v>-5206178.7141719051</v>
      </c>
    </row>
    <row r="31" spans="1:6" x14ac:dyDescent="0.2">
      <c r="A31" s="8" t="s">
        <v>66</v>
      </c>
      <c r="B31" s="22">
        <v>1156937</v>
      </c>
      <c r="C31" s="14">
        <v>2538912.1005576705</v>
      </c>
      <c r="D31" s="14">
        <f t="shared" si="1"/>
        <v>-1381975.1005576705</v>
      </c>
    </row>
    <row r="32" spans="1:6" x14ac:dyDescent="0.2">
      <c r="A32" s="8" t="s">
        <v>67</v>
      </c>
      <c r="B32" s="22">
        <v>16409026</v>
      </c>
      <c r="C32" s="14">
        <v>21059886.6955829</v>
      </c>
      <c r="D32" s="14">
        <f t="shared" si="1"/>
        <v>-4650860.6955829002</v>
      </c>
    </row>
    <row r="33" spans="1:4" x14ac:dyDescent="0.2">
      <c r="A33" s="8" t="s">
        <v>68</v>
      </c>
      <c r="B33" s="22">
        <v>1442665</v>
      </c>
      <c r="C33" s="14">
        <v>1643888.6430025671</v>
      </c>
      <c r="D33" s="14">
        <f t="shared" si="1"/>
        <v>-201223.64300256711</v>
      </c>
    </row>
    <row r="34" spans="1:4" x14ac:dyDescent="0.2">
      <c r="A34" s="8" t="s">
        <v>69</v>
      </c>
      <c r="B34" s="22">
        <v>2292966</v>
      </c>
      <c r="C34" s="14">
        <v>2675972.3820483317</v>
      </c>
      <c r="D34" s="14">
        <f t="shared" si="1"/>
        <v>-383006.38204833167</v>
      </c>
    </row>
    <row r="35" spans="1:4" x14ac:dyDescent="0.2">
      <c r="A35" s="8" t="s">
        <v>70</v>
      </c>
      <c r="B35" s="22">
        <v>770143</v>
      </c>
      <c r="C35" s="14">
        <v>817308.13490307168</v>
      </c>
      <c r="D35" s="14">
        <f t="shared" si="1"/>
        <v>-47165.134903071681</v>
      </c>
    </row>
    <row r="36" spans="1:4" x14ac:dyDescent="0.2">
      <c r="A36" s="8" t="s">
        <v>71</v>
      </c>
      <c r="B36" s="22">
        <v>173271</v>
      </c>
      <c r="C36" s="14">
        <v>387537.39930955123</v>
      </c>
      <c r="D36" s="14">
        <f t="shared" si="1"/>
        <v>-214266.39930955123</v>
      </c>
    </row>
    <row r="37" spans="1:4" x14ac:dyDescent="0.2">
      <c r="A37" s="8" t="s">
        <v>72</v>
      </c>
      <c r="B37" s="22">
        <v>4997382</v>
      </c>
      <c r="C37" s="14">
        <v>5177026.6442418341</v>
      </c>
      <c r="D37" s="14">
        <f t="shared" si="1"/>
        <v>-179644.64424183406</v>
      </c>
    </row>
    <row r="38" spans="1:4" x14ac:dyDescent="0.2">
      <c r="A38" s="8" t="s">
        <v>73</v>
      </c>
      <c r="B38" s="22">
        <v>3419</v>
      </c>
      <c r="C38" s="14">
        <v>765246.52562627255</v>
      </c>
      <c r="D38" s="14">
        <f t="shared" si="1"/>
        <v>-761827.52562627255</v>
      </c>
    </row>
    <row r="39" spans="1:4" x14ac:dyDescent="0.2">
      <c r="A39" s="8" t="s">
        <v>74</v>
      </c>
      <c r="B39" s="22">
        <v>30814753</v>
      </c>
      <c r="C39" s="14">
        <v>50060504.558732413</v>
      </c>
      <c r="D39" s="14">
        <f t="shared" si="1"/>
        <v>-19245751.558732413</v>
      </c>
    </row>
    <row r="40" spans="1:4" x14ac:dyDescent="0.2">
      <c r="A40" s="8" t="s">
        <v>75</v>
      </c>
      <c r="B40" s="22">
        <v>7682357</v>
      </c>
      <c r="C40" s="14">
        <v>20852938.83331858</v>
      </c>
      <c r="D40" s="14">
        <f t="shared" si="1"/>
        <v>-13170581.83331858</v>
      </c>
    </row>
    <row r="41" spans="1:4" x14ac:dyDescent="0.2">
      <c r="A41" s="8" t="s">
        <v>76</v>
      </c>
      <c r="B41" s="22">
        <v>20942329</v>
      </c>
      <c r="C41" s="14">
        <v>231514.56138797913</v>
      </c>
      <c r="D41" s="14">
        <f t="shared" si="1"/>
        <v>20710814.438612022</v>
      </c>
    </row>
    <row r="42" spans="1:4" x14ac:dyDescent="0.2">
      <c r="A42" s="8" t="s">
        <v>77</v>
      </c>
      <c r="B42" s="22">
        <v>9233270</v>
      </c>
      <c r="C42" s="14">
        <v>15689612.28644773</v>
      </c>
      <c r="D42" s="14">
        <f t="shared" si="1"/>
        <v>-6456342.2864477299</v>
      </c>
    </row>
    <row r="43" spans="1:4" x14ac:dyDescent="0.2">
      <c r="A43" s="8" t="s">
        <v>78</v>
      </c>
      <c r="B43" s="22">
        <v>12597029</v>
      </c>
      <c r="C43" s="14">
        <v>16321292.378507569</v>
      </c>
      <c r="D43" s="14">
        <f t="shared" si="1"/>
        <v>-3724263.3785075694</v>
      </c>
    </row>
    <row r="44" spans="1:4" x14ac:dyDescent="0.2">
      <c r="A44" s="8" t="s">
        <v>79</v>
      </c>
      <c r="B44" s="22">
        <v>8895841</v>
      </c>
      <c r="C44" s="14">
        <v>15484060.370009739</v>
      </c>
      <c r="D44" s="14">
        <f t="shared" si="1"/>
        <v>-6588219.370009739</v>
      </c>
    </row>
    <row r="45" spans="1:4" x14ac:dyDescent="0.2">
      <c r="A45" s="8" t="s">
        <v>80</v>
      </c>
      <c r="B45" s="22">
        <v>84090</v>
      </c>
      <c r="C45" s="14">
        <v>947656.01487120485</v>
      </c>
      <c r="D45" s="14">
        <f t="shared" si="1"/>
        <v>-863566.01487120485</v>
      </c>
    </row>
    <row r="46" spans="1:4" x14ac:dyDescent="0.2">
      <c r="A46" s="8" t="s">
        <v>81</v>
      </c>
      <c r="B46" s="22">
        <v>1284295</v>
      </c>
      <c r="C46" s="14">
        <v>1030162.875099584</v>
      </c>
      <c r="D46" s="14">
        <f t="shared" si="1"/>
        <v>254132.12490041601</v>
      </c>
    </row>
    <row r="47" spans="1:4" x14ac:dyDescent="0.2">
      <c r="A47" s="8" t="s">
        <v>82</v>
      </c>
      <c r="B47" s="22">
        <v>519594</v>
      </c>
      <c r="C47" s="14">
        <v>536676.10870142514</v>
      </c>
      <c r="D47" s="14">
        <f t="shared" si="1"/>
        <v>-17082.108701425139</v>
      </c>
    </row>
    <row r="48" spans="1:4" x14ac:dyDescent="0.2">
      <c r="A48" s="8" t="s">
        <v>83</v>
      </c>
      <c r="B48" s="22">
        <v>322929</v>
      </c>
      <c r="C48" s="14">
        <v>4931262.2820217758</v>
      </c>
      <c r="D48" s="14">
        <f t="shared" si="1"/>
        <v>-4608333.2820217758</v>
      </c>
    </row>
    <row r="49" spans="1:4" x14ac:dyDescent="0.2">
      <c r="A49" s="8" t="s">
        <v>84</v>
      </c>
      <c r="B49" s="22">
        <v>20299472</v>
      </c>
      <c r="C49" s="14">
        <v>25757410.817031071</v>
      </c>
      <c r="D49" s="14">
        <f t="shared" si="1"/>
        <v>-5457938.8170310706</v>
      </c>
    </row>
    <row r="50" spans="1:4" x14ac:dyDescent="0.2">
      <c r="A50" s="8" t="s">
        <v>85</v>
      </c>
      <c r="B50" s="22">
        <v>303334</v>
      </c>
      <c r="C50" s="14">
        <v>6229548.5527131101</v>
      </c>
      <c r="D50" s="14">
        <f t="shared" si="1"/>
        <v>-5926214.5527131101</v>
      </c>
    </row>
    <row r="51" spans="1:4" x14ac:dyDescent="0.2">
      <c r="A51" s="8" t="s">
        <v>86</v>
      </c>
      <c r="B51" s="22">
        <v>21910515</v>
      </c>
      <c r="C51" s="14">
        <v>34233985.128795259</v>
      </c>
      <c r="D51" s="14">
        <f t="shared" si="1"/>
        <v>-12323470.128795259</v>
      </c>
    </row>
    <row r="52" spans="1:4" x14ac:dyDescent="0.2">
      <c r="A52" s="8" t="s">
        <v>87</v>
      </c>
      <c r="B52" s="22">
        <v>5404364</v>
      </c>
      <c r="C52" s="14">
        <v>3958590.7763122953</v>
      </c>
      <c r="D52" s="14">
        <f t="shared" si="1"/>
        <v>1445773.2236877047</v>
      </c>
    </row>
    <row r="53" spans="1:4" x14ac:dyDescent="0.2">
      <c r="A53" s="8" t="s">
        <v>88</v>
      </c>
      <c r="B53" s="22">
        <v>768644</v>
      </c>
      <c r="C53" s="14">
        <v>239071.43489421971</v>
      </c>
      <c r="D53" s="14">
        <f t="shared" si="1"/>
        <v>529572.56510578026</v>
      </c>
    </row>
    <row r="54" spans="1:4" x14ac:dyDescent="0.2">
      <c r="A54" s="8" t="s">
        <v>89</v>
      </c>
      <c r="B54" s="22">
        <v>7687868</v>
      </c>
      <c r="C54" s="14">
        <v>3405324.4224130302</v>
      </c>
      <c r="D54" s="14">
        <f t="shared" si="1"/>
        <v>4282543.5775869694</v>
      </c>
    </row>
    <row r="55" spans="1:4" x14ac:dyDescent="0.2">
      <c r="A55" s="8" t="s">
        <v>90</v>
      </c>
      <c r="B55" s="22">
        <v>310140</v>
      </c>
      <c r="C55" s="14">
        <v>2642610.4275471368</v>
      </c>
      <c r="D55" s="14">
        <f t="shared" si="1"/>
        <v>-2332470.4275471368</v>
      </c>
    </row>
    <row r="56" spans="1:4" x14ac:dyDescent="0.2">
      <c r="A56" s="8" t="s">
        <v>91</v>
      </c>
      <c r="B56" s="22">
        <v>4862138</v>
      </c>
      <c r="C56" s="14">
        <v>7793488.5367796766</v>
      </c>
      <c r="D56" s="14">
        <f t="shared" si="1"/>
        <v>-2931350.5367796766</v>
      </c>
    </row>
    <row r="57" spans="1:4" x14ac:dyDescent="0.2">
      <c r="A57" s="8" t="s">
        <v>92</v>
      </c>
      <c r="B57" s="22">
        <v>2026448</v>
      </c>
      <c r="C57" s="14">
        <v>3277104.5410285918</v>
      </c>
      <c r="D57" s="14">
        <f t="shared" si="1"/>
        <v>-1250656.5410285918</v>
      </c>
    </row>
    <row r="58" spans="1:4" x14ac:dyDescent="0.2">
      <c r="A58" s="8" t="s">
        <v>93</v>
      </c>
      <c r="B58" s="22">
        <v>31099736</v>
      </c>
      <c r="C58" s="14">
        <v>37891607.506417632</v>
      </c>
      <c r="D58" s="14">
        <f t="shared" si="1"/>
        <v>-6791871.5064176321</v>
      </c>
    </row>
    <row r="59" spans="1:4" x14ac:dyDescent="0.2">
      <c r="A59" s="8" t="s">
        <v>94</v>
      </c>
      <c r="B59" s="22">
        <v>15953390</v>
      </c>
      <c r="C59" s="14">
        <v>7923085.7749845097</v>
      </c>
      <c r="D59" s="14">
        <f t="shared" si="1"/>
        <v>8030304.2250154903</v>
      </c>
    </row>
    <row r="60" spans="1:4" x14ac:dyDescent="0.2">
      <c r="A60" s="8" t="s">
        <v>95</v>
      </c>
      <c r="B60" s="22">
        <v>47598055</v>
      </c>
      <c r="C60" s="14">
        <v>53664270.160219528</v>
      </c>
      <c r="D60" s="14">
        <f t="shared" si="1"/>
        <v>-6066215.1602195278</v>
      </c>
    </row>
    <row r="61" spans="1:4" x14ac:dyDescent="0.2">
      <c r="A61" s="8" t="s">
        <v>96</v>
      </c>
      <c r="B61" s="22">
        <v>53856629</v>
      </c>
      <c r="C61" s="14">
        <v>59051607.50641764</v>
      </c>
      <c r="D61" s="14">
        <f t="shared" si="1"/>
        <v>-5194978.5064176396</v>
      </c>
    </row>
    <row r="62" spans="1:4" x14ac:dyDescent="0.2">
      <c r="A62" s="8" t="s">
        <v>97</v>
      </c>
      <c r="B62" s="22">
        <v>5842361</v>
      </c>
      <c r="C62" s="14">
        <v>5961534.9207754275</v>
      </c>
      <c r="D62" s="14">
        <f t="shared" si="1"/>
        <v>-119173.92077542748</v>
      </c>
    </row>
    <row r="63" spans="1:4" x14ac:dyDescent="0.2">
      <c r="A63" s="8" t="s">
        <v>98</v>
      </c>
      <c r="B63" s="22">
        <v>877341</v>
      </c>
      <c r="C63" s="14">
        <v>661778.3482340445</v>
      </c>
      <c r="D63" s="14">
        <f t="shared" si="1"/>
        <v>215562.6517659555</v>
      </c>
    </row>
    <row r="64" spans="1:4" x14ac:dyDescent="0.2">
      <c r="A64" s="8" t="s">
        <v>99</v>
      </c>
      <c r="B64" s="22">
        <v>4419193</v>
      </c>
      <c r="C64" s="14">
        <v>68031.335752854749</v>
      </c>
      <c r="D64" s="14">
        <f t="shared" si="1"/>
        <v>4351161.6642471449</v>
      </c>
    </row>
    <row r="65" spans="1:4" x14ac:dyDescent="0.2">
      <c r="A65" s="8" t="s">
        <v>100</v>
      </c>
      <c r="B65" s="22">
        <v>7017</v>
      </c>
      <c r="C65" s="14">
        <v>106320.26201646455</v>
      </c>
      <c r="D65" s="14">
        <f t="shared" si="1"/>
        <v>-99303.262016464549</v>
      </c>
    </row>
    <row r="66" spans="1:4" x14ac:dyDescent="0.2">
      <c r="A66" s="8" t="s">
        <v>101</v>
      </c>
      <c r="B66" s="22">
        <v>30572954</v>
      </c>
      <c r="C66" s="14">
        <v>30029327.255023461</v>
      </c>
      <c r="D66" s="14">
        <f t="shared" si="1"/>
        <v>543626.74497653916</v>
      </c>
    </row>
    <row r="67" spans="1:4" x14ac:dyDescent="0.2">
      <c r="A67" s="8" t="s">
        <v>102</v>
      </c>
      <c r="B67" s="22">
        <v>0</v>
      </c>
      <c r="C67" s="14">
        <v>140095.60060192973</v>
      </c>
      <c r="D67" s="14">
        <f t="shared" si="1"/>
        <v>-140095.60060192973</v>
      </c>
    </row>
    <row r="68" spans="1:4" x14ac:dyDescent="0.2">
      <c r="A68" s="8" t="s">
        <v>103</v>
      </c>
      <c r="B68" s="22">
        <v>1453486</v>
      </c>
      <c r="C68" s="14">
        <v>1809505.1783659379</v>
      </c>
      <c r="D68" s="14">
        <f t="shared" si="1"/>
        <v>-356019.1783659379</v>
      </c>
    </row>
    <row r="69" spans="1:4" x14ac:dyDescent="0.2">
      <c r="A69" s="15" t="s">
        <v>104</v>
      </c>
      <c r="B69" s="12">
        <v>70295392</v>
      </c>
      <c r="C69" s="13">
        <v>42483741.701336637</v>
      </c>
      <c r="D69" s="13">
        <f t="shared" si="1"/>
        <v>27811650.298663363</v>
      </c>
    </row>
    <row r="70" spans="1:4" x14ac:dyDescent="0.2">
      <c r="A70" s="8" t="s">
        <v>105</v>
      </c>
      <c r="B70" s="22">
        <v>427677</v>
      </c>
      <c r="C70" s="14">
        <v>404177.21518987342</v>
      </c>
      <c r="D70" s="14">
        <f t="shared" si="1"/>
        <v>23499.784810126584</v>
      </c>
    </row>
    <row r="71" spans="1:4" x14ac:dyDescent="0.2">
      <c r="A71" s="8" t="s">
        <v>106</v>
      </c>
      <c r="B71" s="22">
        <v>627385</v>
      </c>
      <c r="C71" s="14">
        <v>1327868.4606532708</v>
      </c>
      <c r="D71" s="14">
        <f t="shared" si="1"/>
        <v>-700483.46065327083</v>
      </c>
    </row>
    <row r="72" spans="1:4" x14ac:dyDescent="0.2">
      <c r="A72" s="8" t="s">
        <v>107</v>
      </c>
      <c r="B72" s="22">
        <v>146907</v>
      </c>
      <c r="C72" s="14">
        <v>195768.78817385147</v>
      </c>
      <c r="D72" s="14">
        <f t="shared" si="1"/>
        <v>-48861.78817385147</v>
      </c>
    </row>
    <row r="73" spans="1:4" x14ac:dyDescent="0.2">
      <c r="A73" s="8" t="s">
        <v>108</v>
      </c>
      <c r="B73" s="22">
        <v>139473</v>
      </c>
      <c r="C73" s="14">
        <v>76478.711162255466</v>
      </c>
      <c r="D73" s="14">
        <f t="shared" si="1"/>
        <v>62994.288837744534</v>
      </c>
    </row>
    <row r="74" spans="1:4" x14ac:dyDescent="0.2">
      <c r="A74" s="8" t="s">
        <v>109</v>
      </c>
      <c r="B74" s="22">
        <v>107269</v>
      </c>
      <c r="C74" s="14">
        <v>21454.368416393736</v>
      </c>
      <c r="D74" s="14">
        <f t="shared" si="1"/>
        <v>85814.631583606271</v>
      </c>
    </row>
    <row r="75" spans="1:4" x14ac:dyDescent="0.2">
      <c r="A75" s="8" t="s">
        <v>110</v>
      </c>
      <c r="B75" s="22">
        <v>1289085</v>
      </c>
      <c r="C75" s="14">
        <v>1433045.941400372</v>
      </c>
      <c r="D75" s="14">
        <f t="shared" si="1"/>
        <v>-143960.94140037196</v>
      </c>
    </row>
    <row r="76" spans="1:4" x14ac:dyDescent="0.2">
      <c r="A76" s="8" t="s">
        <v>111</v>
      </c>
      <c r="B76" s="22">
        <v>997065</v>
      </c>
      <c r="C76" s="14">
        <v>968652.73966539791</v>
      </c>
      <c r="D76" s="14">
        <f t="shared" si="1"/>
        <v>28412.260334602091</v>
      </c>
    </row>
    <row r="77" spans="1:4" x14ac:dyDescent="0.2">
      <c r="A77" s="8" t="s">
        <v>112</v>
      </c>
      <c r="B77" s="22">
        <v>2999994</v>
      </c>
      <c r="C77" s="14">
        <v>1550382.4024077191</v>
      </c>
      <c r="D77" s="14">
        <f t="shared" si="1"/>
        <v>1449611.5975922809</v>
      </c>
    </row>
    <row r="78" spans="1:4" x14ac:dyDescent="0.2">
      <c r="A78" s="8" t="s">
        <v>113</v>
      </c>
      <c r="B78" s="22">
        <v>2530797</v>
      </c>
      <c r="C78" s="14">
        <v>4736846.950517837</v>
      </c>
      <c r="D78" s="14">
        <f t="shared" si="1"/>
        <v>-2206049.950517837</v>
      </c>
    </row>
    <row r="79" spans="1:4" x14ac:dyDescent="0.2">
      <c r="A79" s="8" t="s">
        <v>114</v>
      </c>
      <c r="B79" s="22">
        <v>322488</v>
      </c>
      <c r="C79" s="14">
        <v>521424.2719306011</v>
      </c>
      <c r="D79" s="14">
        <f t="shared" ref="D79:D99" si="2">B79-C79</f>
        <v>-198936.2719306011</v>
      </c>
    </row>
    <row r="80" spans="1:4" x14ac:dyDescent="0.2">
      <c r="A80" s="8" t="s">
        <v>115</v>
      </c>
      <c r="B80" s="22">
        <v>12416250</v>
      </c>
      <c r="C80" s="14">
        <v>10238969.637956981</v>
      </c>
      <c r="D80" s="14">
        <f t="shared" si="2"/>
        <v>2177280.3620430194</v>
      </c>
    </row>
    <row r="81" spans="1:4" x14ac:dyDescent="0.2">
      <c r="A81" s="8" t="s">
        <v>116</v>
      </c>
      <c r="B81" s="22">
        <v>0</v>
      </c>
      <c r="C81" s="14">
        <v>1294668.4960609013</v>
      </c>
      <c r="D81" s="14">
        <f t="shared" si="2"/>
        <v>-1294668.4960609013</v>
      </c>
    </row>
    <row r="82" spans="1:4" x14ac:dyDescent="0.2">
      <c r="A82" s="8" t="s">
        <v>117</v>
      </c>
      <c r="B82" s="22">
        <v>393020</v>
      </c>
      <c r="C82" s="14">
        <v>1690723.2008497831</v>
      </c>
      <c r="D82" s="14">
        <f t="shared" si="2"/>
        <v>-1297703.2008497831</v>
      </c>
    </row>
    <row r="83" spans="1:4" x14ac:dyDescent="0.2">
      <c r="A83" s="8" t="s">
        <v>118</v>
      </c>
      <c r="B83" s="22">
        <v>5336823</v>
      </c>
      <c r="C83" s="14">
        <v>8098585.4651677441</v>
      </c>
      <c r="D83" s="14">
        <f t="shared" si="2"/>
        <v>-2761762.4651677441</v>
      </c>
    </row>
    <row r="84" spans="1:4" x14ac:dyDescent="0.2">
      <c r="A84" s="8" t="s">
        <v>119</v>
      </c>
      <c r="B84" s="22">
        <v>8462072</v>
      </c>
      <c r="C84" s="14">
        <v>5983818.712932637</v>
      </c>
      <c r="D84" s="14">
        <f t="shared" si="2"/>
        <v>2478253.287067363</v>
      </c>
    </row>
    <row r="85" spans="1:4" x14ac:dyDescent="0.2">
      <c r="A85" s="8" t="s">
        <v>120</v>
      </c>
      <c r="B85" s="22">
        <v>2261465</v>
      </c>
      <c r="C85" s="14">
        <v>2581773.9222802515</v>
      </c>
      <c r="D85" s="14">
        <f t="shared" si="2"/>
        <v>-320308.92228025151</v>
      </c>
    </row>
    <row r="86" spans="1:4" x14ac:dyDescent="0.2">
      <c r="A86" s="8" t="s">
        <v>121</v>
      </c>
      <c r="B86" s="22">
        <v>2337033</v>
      </c>
      <c r="C86" s="14">
        <v>3639.9043993980704</v>
      </c>
      <c r="D86" s="14">
        <f t="shared" si="2"/>
        <v>2333393.0956006018</v>
      </c>
    </row>
    <row r="87" spans="1:4" x14ac:dyDescent="0.2">
      <c r="A87" s="8" t="s">
        <v>122</v>
      </c>
      <c r="B87" s="22">
        <v>6510291</v>
      </c>
      <c r="C87" s="14">
        <v>3765588.2092590956</v>
      </c>
      <c r="D87" s="14">
        <f t="shared" si="2"/>
        <v>2744702.7907409044</v>
      </c>
    </row>
    <row r="88" spans="1:4" x14ac:dyDescent="0.2">
      <c r="A88" s="8" t="s">
        <v>123</v>
      </c>
      <c r="B88" s="22">
        <v>1079530</v>
      </c>
      <c r="C88" s="14">
        <v>483718.68637691427</v>
      </c>
      <c r="D88" s="14">
        <f t="shared" si="2"/>
        <v>595811.31362308573</v>
      </c>
    </row>
    <row r="89" spans="1:4" x14ac:dyDescent="0.2">
      <c r="A89" s="8" t="s">
        <v>124</v>
      </c>
      <c r="B89" s="22">
        <v>48454603</v>
      </c>
      <c r="C89" s="14">
        <v>57052806.939895548</v>
      </c>
      <c r="D89" s="14">
        <f t="shared" si="2"/>
        <v>-8598203.9398955479</v>
      </c>
    </row>
    <row r="90" spans="1:4" x14ac:dyDescent="0.2">
      <c r="A90" s="8" t="s">
        <v>125</v>
      </c>
      <c r="B90" s="22">
        <v>14968943</v>
      </c>
      <c r="C90" s="14">
        <v>17732887.492254581</v>
      </c>
      <c r="D90" s="14">
        <f t="shared" si="2"/>
        <v>-2763944.4922545813</v>
      </c>
    </row>
    <row r="91" spans="1:4" x14ac:dyDescent="0.2">
      <c r="A91" s="8" t="s">
        <v>126</v>
      </c>
      <c r="B91" s="22">
        <v>904481</v>
      </c>
      <c r="C91" s="14">
        <v>494102.85916615033</v>
      </c>
      <c r="D91" s="14">
        <f t="shared" si="2"/>
        <v>410378.14083384967</v>
      </c>
    </row>
    <row r="92" spans="1:4" x14ac:dyDescent="0.2">
      <c r="A92" s="8" t="s">
        <v>127</v>
      </c>
      <c r="B92" s="22">
        <v>75110206</v>
      </c>
      <c r="C92" s="14">
        <v>98380817.031070203</v>
      </c>
      <c r="D92" s="14">
        <f t="shared" si="2"/>
        <v>-23270611.031070203</v>
      </c>
    </row>
    <row r="93" spans="1:4" x14ac:dyDescent="0.2">
      <c r="A93" s="8" t="s">
        <v>128</v>
      </c>
      <c r="B93" s="22">
        <v>957885</v>
      </c>
      <c r="C93" s="14">
        <v>1064941.1348145525</v>
      </c>
      <c r="D93" s="14">
        <f t="shared" si="2"/>
        <v>-107056.1348145525</v>
      </c>
    </row>
    <row r="94" spans="1:4" x14ac:dyDescent="0.2">
      <c r="A94" s="8" t="s">
        <v>129</v>
      </c>
      <c r="B94" s="22">
        <v>14287306</v>
      </c>
      <c r="C94" s="14">
        <v>17413465.521819953</v>
      </c>
      <c r="D94" s="14">
        <f t="shared" si="2"/>
        <v>-3126159.5218199529</v>
      </c>
    </row>
    <row r="95" spans="1:4" x14ac:dyDescent="0.2">
      <c r="A95" s="8" t="s">
        <v>130</v>
      </c>
      <c r="B95" s="22">
        <v>1177475</v>
      </c>
      <c r="C95" s="14">
        <v>704812.78215455438</v>
      </c>
      <c r="D95" s="14">
        <f t="shared" si="2"/>
        <v>472662.21784544562</v>
      </c>
    </row>
    <row r="96" spans="1:4" x14ac:dyDescent="0.2">
      <c r="A96" s="8" t="s">
        <v>131</v>
      </c>
      <c r="B96" s="22">
        <v>39339886</v>
      </c>
      <c r="C96" s="14">
        <v>25398327.87465699</v>
      </c>
      <c r="D96" s="14">
        <f t="shared" si="2"/>
        <v>13941558.12534301</v>
      </c>
    </row>
    <row r="97" spans="1:4" x14ac:dyDescent="0.2">
      <c r="A97" s="8" t="s">
        <v>132</v>
      </c>
      <c r="B97" s="22">
        <v>1151530</v>
      </c>
      <c r="C97" s="14">
        <v>2854714.5259803492</v>
      </c>
      <c r="D97" s="14">
        <f t="shared" si="2"/>
        <v>-1703184.5259803492</v>
      </c>
    </row>
    <row r="98" spans="1:4" x14ac:dyDescent="0.2">
      <c r="A98" s="8" t="s">
        <v>133</v>
      </c>
      <c r="B98" s="22">
        <v>2638229</v>
      </c>
      <c r="C98" s="14">
        <v>2795651.0578029566</v>
      </c>
      <c r="D98" s="14">
        <f t="shared" si="2"/>
        <v>-157422.05780295655</v>
      </c>
    </row>
    <row r="99" spans="1:4" x14ac:dyDescent="0.2">
      <c r="A99" s="8" t="s">
        <v>134</v>
      </c>
      <c r="B99" s="22">
        <v>2068584</v>
      </c>
      <c r="C99" s="14">
        <v>3889390.103567319</v>
      </c>
      <c r="D99" s="14">
        <f t="shared" si="2"/>
        <v>-1820806.103567319</v>
      </c>
    </row>
    <row r="100" spans="1:4" x14ac:dyDescent="0.2">
      <c r="A100" s="8" t="s">
        <v>135</v>
      </c>
      <c r="B100" s="22">
        <v>6020159</v>
      </c>
      <c r="C100" s="14">
        <v>4934864.1232185541</v>
      </c>
      <c r="D100" s="14">
        <f>B100-C100</f>
        <v>1085294.8767814459</v>
      </c>
    </row>
    <row r="101" spans="1:4" x14ac:dyDescent="0.2">
      <c r="A101" s="8" t="s">
        <v>136</v>
      </c>
      <c r="B101" s="22">
        <v>122075</v>
      </c>
      <c r="C101" s="14">
        <v>224343.63105249184</v>
      </c>
      <c r="D101" s="14">
        <f t="shared" ref="D101:D124" si="3">B101-C101</f>
        <v>-102268.63105249184</v>
      </c>
    </row>
    <row r="102" spans="1:4" x14ac:dyDescent="0.2">
      <c r="A102" s="8" t="s">
        <v>137</v>
      </c>
      <c r="B102" s="22">
        <v>10840</v>
      </c>
      <c r="C102" s="14">
        <v>212690.09471541119</v>
      </c>
      <c r="D102" s="14">
        <f t="shared" si="3"/>
        <v>-201850.09471541119</v>
      </c>
    </row>
    <row r="103" spans="1:4" x14ac:dyDescent="0.2">
      <c r="A103" s="8" t="s">
        <v>138</v>
      </c>
      <c r="B103" s="22">
        <v>555486</v>
      </c>
      <c r="C103" s="14">
        <v>548169.42551119765</v>
      </c>
      <c r="D103" s="14">
        <f t="shared" si="3"/>
        <v>7316.5744888023473</v>
      </c>
    </row>
    <row r="104" spans="1:4" x14ac:dyDescent="0.2">
      <c r="A104" s="8" t="s">
        <v>139</v>
      </c>
      <c r="B104" s="22">
        <v>1070580</v>
      </c>
      <c r="C104" s="14">
        <v>814431.26493759407</v>
      </c>
      <c r="D104" s="14">
        <f t="shared" si="3"/>
        <v>256148.73506240593</v>
      </c>
    </row>
    <row r="105" spans="1:4" x14ac:dyDescent="0.2">
      <c r="A105" s="8" t="s">
        <v>140</v>
      </c>
      <c r="B105" s="22">
        <v>2487216</v>
      </c>
      <c r="C105" s="14">
        <v>2832830.84004603</v>
      </c>
      <c r="D105" s="14">
        <f t="shared" si="3"/>
        <v>-345614.84004603</v>
      </c>
    </row>
    <row r="106" spans="1:4" x14ac:dyDescent="0.2">
      <c r="A106" s="8" t="s">
        <v>141</v>
      </c>
      <c r="B106" s="22">
        <v>14364131</v>
      </c>
      <c r="C106" s="14">
        <v>14879445.870585112</v>
      </c>
      <c r="D106" s="14">
        <f t="shared" si="3"/>
        <v>-515314.8705851119</v>
      </c>
    </row>
    <row r="107" spans="1:4" x14ac:dyDescent="0.2">
      <c r="A107" s="8" t="s">
        <v>142</v>
      </c>
      <c r="B107" s="22">
        <v>147965</v>
      </c>
      <c r="C107" s="14">
        <v>115287.24440116846</v>
      </c>
      <c r="D107" s="14">
        <f t="shared" si="3"/>
        <v>32677.755598831543</v>
      </c>
    </row>
    <row r="108" spans="1:4" x14ac:dyDescent="0.2">
      <c r="A108" s="8" t="s">
        <v>143</v>
      </c>
      <c r="B108" s="22">
        <v>614393567</v>
      </c>
      <c r="C108" s="14">
        <v>96364039.125431538</v>
      </c>
      <c r="D108" s="14">
        <f t="shared" si="3"/>
        <v>518029527.87456846</v>
      </c>
    </row>
    <row r="109" spans="1:4" x14ac:dyDescent="0.2">
      <c r="A109" s="8" t="s">
        <v>144</v>
      </c>
      <c r="B109" s="22">
        <v>577165</v>
      </c>
      <c r="C109" s="14">
        <v>680658.58192440472</v>
      </c>
      <c r="D109" s="14">
        <f t="shared" si="3"/>
        <v>-103493.58192440472</v>
      </c>
    </row>
    <row r="110" spans="1:4" x14ac:dyDescent="0.2">
      <c r="A110" s="8" t="s">
        <v>145</v>
      </c>
      <c r="B110" s="22">
        <v>651912</v>
      </c>
      <c r="C110" s="14">
        <v>868026.02460830309</v>
      </c>
      <c r="D110" s="14">
        <f t="shared" si="3"/>
        <v>-216114.02460830309</v>
      </c>
    </row>
    <row r="111" spans="1:4" x14ac:dyDescent="0.2">
      <c r="A111" s="8" t="s">
        <v>146</v>
      </c>
      <c r="B111" s="22">
        <v>99446681</v>
      </c>
      <c r="C111" s="14">
        <v>93464320.616092771</v>
      </c>
      <c r="D111" s="14">
        <f t="shared" si="3"/>
        <v>5982360.3839072287</v>
      </c>
    </row>
    <row r="112" spans="1:4" x14ac:dyDescent="0.2">
      <c r="A112" s="8" t="s">
        <v>147</v>
      </c>
      <c r="B112" s="22">
        <v>891457</v>
      </c>
      <c r="C112" s="14">
        <v>2058447.3754094008</v>
      </c>
      <c r="D112" s="14">
        <f t="shared" si="3"/>
        <v>-1166990.3754094008</v>
      </c>
    </row>
    <row r="113" spans="1:4" x14ac:dyDescent="0.2">
      <c r="A113" s="8" t="s">
        <v>148</v>
      </c>
      <c r="B113" s="22">
        <v>3938257</v>
      </c>
      <c r="C113" s="14">
        <v>3295772.328936886</v>
      </c>
      <c r="D113" s="14">
        <f t="shared" si="3"/>
        <v>642484.67106311396</v>
      </c>
    </row>
    <row r="114" spans="1:4" x14ac:dyDescent="0.2">
      <c r="A114" s="8" t="s">
        <v>149</v>
      </c>
      <c r="B114" s="22">
        <v>21674784</v>
      </c>
      <c r="C114" s="14">
        <v>14003963.88421705</v>
      </c>
      <c r="D114" s="14">
        <f t="shared" si="3"/>
        <v>7670820.1157829501</v>
      </c>
    </row>
    <row r="115" spans="1:4" x14ac:dyDescent="0.2">
      <c r="A115" s="8" t="s">
        <v>150</v>
      </c>
      <c r="B115" s="22">
        <v>5789962</v>
      </c>
      <c r="C115" s="14">
        <v>6853152.1642914051</v>
      </c>
      <c r="D115" s="14">
        <f t="shared" si="3"/>
        <v>-1063190.1642914051</v>
      </c>
    </row>
    <row r="116" spans="1:4" x14ac:dyDescent="0.2">
      <c r="A116" s="8" t="s">
        <v>151</v>
      </c>
      <c r="B116" s="22">
        <v>53182554</v>
      </c>
      <c r="C116" s="14">
        <v>47536429.140479773</v>
      </c>
      <c r="D116" s="14">
        <f t="shared" si="3"/>
        <v>5646124.8595202267</v>
      </c>
    </row>
    <row r="117" spans="1:4" x14ac:dyDescent="0.2">
      <c r="A117" s="8" t="s">
        <v>152</v>
      </c>
      <c r="B117" s="22">
        <v>1088023</v>
      </c>
      <c r="C117" s="14">
        <v>533789.50163760292</v>
      </c>
      <c r="D117" s="14">
        <f t="shared" si="3"/>
        <v>554233.49836239708</v>
      </c>
    </row>
    <row r="118" spans="1:4" x14ac:dyDescent="0.2">
      <c r="A118" s="8" t="s">
        <v>153</v>
      </c>
      <c r="B118" s="22">
        <v>6272193</v>
      </c>
      <c r="C118" s="14">
        <v>8759905.2845888287</v>
      </c>
      <c r="D118" s="14">
        <f t="shared" si="3"/>
        <v>-2487712.2845888287</v>
      </c>
    </row>
    <row r="119" spans="1:4" x14ac:dyDescent="0.2">
      <c r="A119" s="8" t="s">
        <v>154</v>
      </c>
      <c r="B119" s="22">
        <v>30883448</v>
      </c>
      <c r="C119" s="14">
        <v>23443600.070815261</v>
      </c>
      <c r="D119" s="14">
        <f t="shared" si="3"/>
        <v>7439847.9291847385</v>
      </c>
    </row>
    <row r="120" spans="1:4" x14ac:dyDescent="0.2">
      <c r="A120" s="8" t="s">
        <v>155</v>
      </c>
      <c r="B120" s="22">
        <v>13073692</v>
      </c>
      <c r="C120" s="14">
        <v>12185025.227936622</v>
      </c>
      <c r="D120" s="14">
        <f t="shared" si="3"/>
        <v>888666.77206337824</v>
      </c>
    </row>
    <row r="121" spans="1:4" x14ac:dyDescent="0.2">
      <c r="A121" s="8" t="s">
        <v>156</v>
      </c>
      <c r="B121" s="22">
        <v>2404418</v>
      </c>
      <c r="C121" s="14">
        <v>928597.8578383642</v>
      </c>
      <c r="D121" s="14">
        <f t="shared" si="3"/>
        <v>1475820.1421616357</v>
      </c>
    </row>
    <row r="122" spans="1:4" x14ac:dyDescent="0.2">
      <c r="A122" s="23" t="s">
        <v>157</v>
      </c>
      <c r="B122" s="22">
        <v>0</v>
      </c>
      <c r="C122" s="14">
        <v>3423228.2906966452</v>
      </c>
      <c r="D122" s="14">
        <f t="shared" si="3"/>
        <v>-3423228.2906966452</v>
      </c>
    </row>
    <row r="123" spans="1:4" x14ac:dyDescent="0.2">
      <c r="A123" s="7" t="s">
        <v>158</v>
      </c>
      <c r="B123" s="14">
        <v>0</v>
      </c>
      <c r="C123" s="14">
        <v>876800.920598389</v>
      </c>
      <c r="D123" s="14">
        <f t="shared" si="3"/>
        <v>-876800.920598389</v>
      </c>
    </row>
    <row r="124" spans="1:4" x14ac:dyDescent="0.2">
      <c r="A124" s="7" t="s">
        <v>159</v>
      </c>
      <c r="B124" s="14">
        <v>0</v>
      </c>
      <c r="C124" s="14">
        <v>5549112.1536691161</v>
      </c>
      <c r="D124" s="14">
        <f t="shared" si="3"/>
        <v>-5549112.1536691161</v>
      </c>
    </row>
    <row r="125" spans="1:4" x14ac:dyDescent="0.2">
      <c r="A125" s="8" t="s">
        <v>160</v>
      </c>
      <c r="B125" s="22">
        <v>441</v>
      </c>
      <c r="C125" s="14">
        <v>49885833.407099232</v>
      </c>
      <c r="D125" s="14">
        <f>B125-C125</f>
        <v>-49885392.407099232</v>
      </c>
    </row>
    <row r="126" spans="1:4" x14ac:dyDescent="0.2">
      <c r="A126" s="7" t="s">
        <v>161</v>
      </c>
      <c r="B126" s="14">
        <v>0</v>
      </c>
      <c r="C126" s="14">
        <v>37878831.54819864</v>
      </c>
      <c r="D126" s="14">
        <f>B126-C126</f>
        <v>-37878831.54819864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workbookViewId="0">
      <selection activeCell="A2" sqref="A2"/>
    </sheetView>
  </sheetViews>
  <sheetFormatPr defaultRowHeight="12.75" x14ac:dyDescent="0.2"/>
  <cols>
    <col min="1" max="1" width="56.7109375" style="7" customWidth="1"/>
    <col min="2" max="3" width="16.42578125" style="7" bestFit="1" customWidth="1"/>
    <col min="4" max="4" width="18.28515625" style="7" bestFit="1" customWidth="1"/>
    <col min="5" max="5" width="26.85546875" style="7" customWidth="1"/>
    <col min="6" max="6" width="26" style="7" customWidth="1"/>
    <col min="7" max="16384" width="9.140625" style="7"/>
  </cols>
  <sheetData>
    <row r="1" spans="1:6" ht="15" x14ac:dyDescent="0.2">
      <c r="A1" s="29" t="s">
        <v>28</v>
      </c>
    </row>
    <row r="2" spans="1:6" x14ac:dyDescent="0.2">
      <c r="A2" s="8"/>
    </row>
    <row r="3" spans="1:6" x14ac:dyDescent="0.2">
      <c r="A3" s="8" t="s">
        <v>20</v>
      </c>
      <c r="B3" s="28" t="s">
        <v>30</v>
      </c>
      <c r="C3" s="28"/>
      <c r="D3" s="7" t="s">
        <v>23</v>
      </c>
    </row>
    <row r="4" spans="1:6" ht="30" customHeight="1" x14ac:dyDescent="0.2">
      <c r="A4" s="9" t="s">
        <v>32</v>
      </c>
      <c r="B4" s="10" t="s">
        <v>309</v>
      </c>
      <c r="C4" s="10" t="s">
        <v>310</v>
      </c>
      <c r="D4" s="11" t="s">
        <v>308</v>
      </c>
      <c r="E4" s="10" t="s">
        <v>311</v>
      </c>
      <c r="F4" s="10" t="s">
        <v>312</v>
      </c>
    </row>
    <row r="5" spans="1:6" x14ac:dyDescent="0.2">
      <c r="A5" s="8" t="s">
        <v>162</v>
      </c>
      <c r="B5" s="12">
        <v>567310</v>
      </c>
      <c r="C5" s="12">
        <v>79073</v>
      </c>
      <c r="D5" s="13">
        <v>2570.5939629990266</v>
      </c>
      <c r="E5" s="13">
        <f t="shared" ref="E5:E68" si="0">B5-D5</f>
        <v>564739.40603700094</v>
      </c>
      <c r="F5" s="14">
        <f t="shared" ref="F5:F68" si="1">C5-D5</f>
        <v>76502.406037000968</v>
      </c>
    </row>
    <row r="6" spans="1:6" x14ac:dyDescent="0.2">
      <c r="A6" s="8" t="s">
        <v>43</v>
      </c>
      <c r="B6" s="12">
        <v>42717609</v>
      </c>
      <c r="C6" s="12">
        <v>4301554</v>
      </c>
      <c r="D6" s="13">
        <v>6306073.2937948136</v>
      </c>
      <c r="E6" s="13">
        <f t="shared" si="0"/>
        <v>36411535.706205189</v>
      </c>
      <c r="F6" s="14">
        <f t="shared" si="1"/>
        <v>-2004519.2937948136</v>
      </c>
    </row>
    <row r="7" spans="1:6" x14ac:dyDescent="0.2">
      <c r="A7" s="8" t="s">
        <v>163</v>
      </c>
      <c r="B7" s="12">
        <v>135478</v>
      </c>
      <c r="C7" s="12">
        <v>120169</v>
      </c>
      <c r="D7" s="13">
        <v>311845.62273169868</v>
      </c>
      <c r="E7" s="13">
        <f t="shared" si="0"/>
        <v>-176367.62273169868</v>
      </c>
      <c r="F7" s="14">
        <f t="shared" si="1"/>
        <v>-191676.62273169868</v>
      </c>
    </row>
    <row r="8" spans="1:6" x14ac:dyDescent="0.2">
      <c r="A8" s="8" t="s">
        <v>44</v>
      </c>
      <c r="B8" s="12">
        <v>73888548</v>
      </c>
      <c r="C8" s="12">
        <v>7918796</v>
      </c>
      <c r="D8" s="13">
        <v>30578013.631937686</v>
      </c>
      <c r="E8" s="13">
        <f t="shared" si="0"/>
        <v>43310534.368062317</v>
      </c>
      <c r="F8" s="14">
        <f t="shared" si="1"/>
        <v>-22659217.631937686</v>
      </c>
    </row>
    <row r="9" spans="1:6" x14ac:dyDescent="0.2">
      <c r="A9" s="8" t="s">
        <v>45</v>
      </c>
      <c r="B9" s="12">
        <v>3284937</v>
      </c>
      <c r="C9" s="12">
        <v>1998893</v>
      </c>
      <c r="D9" s="13">
        <v>1373004.3374347172</v>
      </c>
      <c r="E9" s="13">
        <f t="shared" si="0"/>
        <v>1911932.6625652828</v>
      </c>
      <c r="F9" s="14">
        <f t="shared" si="1"/>
        <v>625888.66256528278</v>
      </c>
    </row>
    <row r="10" spans="1:6" x14ac:dyDescent="0.2">
      <c r="A10" s="8" t="s">
        <v>46</v>
      </c>
      <c r="B10" s="12">
        <v>7561964</v>
      </c>
      <c r="C10" s="12">
        <v>386794</v>
      </c>
      <c r="D10" s="13">
        <v>2205199.6105160662</v>
      </c>
      <c r="E10" s="13">
        <f t="shared" si="0"/>
        <v>5356764.3894839343</v>
      </c>
      <c r="F10" s="14">
        <f t="shared" si="1"/>
        <v>-1818405.6105160662</v>
      </c>
    </row>
    <row r="11" spans="1:6" x14ac:dyDescent="0.2">
      <c r="A11" s="8" t="s">
        <v>164</v>
      </c>
      <c r="B11" s="12">
        <v>12648954</v>
      </c>
      <c r="C11" s="12">
        <v>2591636</v>
      </c>
      <c r="D11" s="13">
        <v>1205508.5420908206</v>
      </c>
      <c r="E11" s="13">
        <f t="shared" si="0"/>
        <v>11443445.45790918</v>
      </c>
      <c r="F11" s="14">
        <f t="shared" si="1"/>
        <v>1386127.4579091794</v>
      </c>
    </row>
    <row r="12" spans="1:6" x14ac:dyDescent="0.2">
      <c r="A12" s="8" t="s">
        <v>165</v>
      </c>
      <c r="B12" s="12">
        <v>2190156</v>
      </c>
      <c r="C12" s="12">
        <v>450530</v>
      </c>
      <c r="D12" s="13">
        <v>522078.42790121277</v>
      </c>
      <c r="E12" s="13">
        <f t="shared" si="0"/>
        <v>1668077.5720987872</v>
      </c>
      <c r="F12" s="14">
        <f t="shared" si="1"/>
        <v>-71548.427901212766</v>
      </c>
    </row>
    <row r="13" spans="1:6" x14ac:dyDescent="0.2">
      <c r="A13" s="8" t="s">
        <v>166</v>
      </c>
      <c r="B13" s="12">
        <v>19584</v>
      </c>
      <c r="C13" s="12">
        <v>336858</v>
      </c>
      <c r="D13" s="13">
        <v>311253.43011418963</v>
      </c>
      <c r="E13" s="13">
        <f t="shared" si="0"/>
        <v>-291669.43011418963</v>
      </c>
      <c r="F13" s="14">
        <f t="shared" si="1"/>
        <v>25604.569885810371</v>
      </c>
    </row>
    <row r="14" spans="1:6" x14ac:dyDescent="0.2">
      <c r="A14" s="8" t="s">
        <v>167</v>
      </c>
      <c r="B14" s="12">
        <v>470381</v>
      </c>
      <c r="C14" s="12">
        <v>111913</v>
      </c>
      <c r="D14" s="13">
        <v>82142.161635832526</v>
      </c>
      <c r="E14" s="13">
        <f t="shared" si="0"/>
        <v>388238.83836416749</v>
      </c>
      <c r="F14" s="14">
        <f t="shared" si="1"/>
        <v>29770.838364167474</v>
      </c>
    </row>
    <row r="15" spans="1:6" x14ac:dyDescent="0.2">
      <c r="A15" s="8" t="s">
        <v>168</v>
      </c>
      <c r="B15" s="12">
        <v>8815593</v>
      </c>
      <c r="C15" s="12">
        <v>8108397</v>
      </c>
      <c r="D15" s="13">
        <v>8898516.4202885721</v>
      </c>
      <c r="E15" s="13">
        <f t="shared" si="0"/>
        <v>-82923.420288572088</v>
      </c>
      <c r="F15" s="14">
        <f t="shared" si="1"/>
        <v>-790119.42028857209</v>
      </c>
    </row>
    <row r="16" spans="1:6" x14ac:dyDescent="0.2">
      <c r="A16" s="8" t="s">
        <v>169</v>
      </c>
      <c r="B16" s="12">
        <v>864401</v>
      </c>
      <c r="C16" s="12">
        <v>312170</v>
      </c>
      <c r="D16" s="13">
        <v>498744.79950429319</v>
      </c>
      <c r="E16" s="13">
        <f t="shared" si="0"/>
        <v>365656.20049570681</v>
      </c>
      <c r="F16" s="14">
        <f t="shared" si="1"/>
        <v>-186574.79950429319</v>
      </c>
    </row>
    <row r="17" spans="1:6" x14ac:dyDescent="0.2">
      <c r="A17" s="8" t="s">
        <v>170</v>
      </c>
      <c r="B17" s="12">
        <v>1893655</v>
      </c>
      <c r="C17" s="12">
        <v>220176</v>
      </c>
      <c r="D17" s="13">
        <v>1077203.682393556</v>
      </c>
      <c r="E17" s="13">
        <f t="shared" si="0"/>
        <v>816451.317606444</v>
      </c>
      <c r="F17" s="14">
        <f t="shared" si="1"/>
        <v>-857027.682393556</v>
      </c>
    </row>
    <row r="18" spans="1:6" x14ac:dyDescent="0.2">
      <c r="A18" s="8" t="s">
        <v>171</v>
      </c>
      <c r="B18" s="12">
        <v>480165</v>
      </c>
      <c r="C18" s="12">
        <v>259385</v>
      </c>
      <c r="D18" s="13">
        <v>238632.38027794991</v>
      </c>
      <c r="E18" s="13">
        <f t="shared" si="0"/>
        <v>241532.61972205009</v>
      </c>
      <c r="F18" s="14">
        <f t="shared" si="1"/>
        <v>20752.619722050091</v>
      </c>
    </row>
    <row r="19" spans="1:6" x14ac:dyDescent="0.2">
      <c r="A19" s="8" t="s">
        <v>172</v>
      </c>
      <c r="B19" s="12">
        <v>4756890</v>
      </c>
      <c r="C19" s="12">
        <v>2182904</v>
      </c>
      <c r="D19" s="13">
        <v>1527964.0612552005</v>
      </c>
      <c r="E19" s="13">
        <f t="shared" si="0"/>
        <v>3228925.9387447992</v>
      </c>
      <c r="F19" s="14">
        <f t="shared" si="1"/>
        <v>654939.93874479947</v>
      </c>
    </row>
    <row r="20" spans="1:6" x14ac:dyDescent="0.2">
      <c r="A20" s="8" t="s">
        <v>173</v>
      </c>
      <c r="B20" s="12">
        <v>1845500</v>
      </c>
      <c r="C20" s="12">
        <v>1138210</v>
      </c>
      <c r="D20" s="13">
        <v>1077955.2093476146</v>
      </c>
      <c r="E20" s="13">
        <f t="shared" si="0"/>
        <v>767544.79065238545</v>
      </c>
      <c r="F20" s="14">
        <f t="shared" si="1"/>
        <v>60254.790652385447</v>
      </c>
    </row>
    <row r="21" spans="1:6" x14ac:dyDescent="0.2">
      <c r="A21" s="8" t="s">
        <v>174</v>
      </c>
      <c r="B21" s="12">
        <v>5348533</v>
      </c>
      <c r="C21" s="12">
        <v>91796</v>
      </c>
      <c r="D21" s="13">
        <v>64340.975480215988</v>
      </c>
      <c r="E21" s="13">
        <f t="shared" si="0"/>
        <v>5284192.0245197844</v>
      </c>
      <c r="F21" s="14">
        <f t="shared" si="1"/>
        <v>27455.024519784012</v>
      </c>
    </row>
    <row r="22" spans="1:6" x14ac:dyDescent="0.2">
      <c r="A22" s="8" t="s">
        <v>175</v>
      </c>
      <c r="B22" s="12">
        <v>2482563</v>
      </c>
      <c r="C22" s="12">
        <v>1251289</v>
      </c>
      <c r="D22" s="13">
        <v>581472.95742232457</v>
      </c>
      <c r="E22" s="13">
        <f t="shared" si="0"/>
        <v>1901090.0425776755</v>
      </c>
      <c r="F22" s="14">
        <f t="shared" si="1"/>
        <v>669816.04257767543</v>
      </c>
    </row>
    <row r="23" spans="1:6" x14ac:dyDescent="0.2">
      <c r="A23" s="8" t="s">
        <v>176</v>
      </c>
      <c r="B23" s="12">
        <v>247008</v>
      </c>
      <c r="C23" s="12">
        <v>13137</v>
      </c>
      <c r="D23" s="13">
        <v>5930.7780826768176</v>
      </c>
      <c r="E23" s="13">
        <f t="shared" si="0"/>
        <v>241077.22191732319</v>
      </c>
      <c r="F23" s="14">
        <f t="shared" si="1"/>
        <v>7206.2219173231824</v>
      </c>
    </row>
    <row r="24" spans="1:6" x14ac:dyDescent="0.2">
      <c r="A24" s="8" t="s">
        <v>177</v>
      </c>
      <c r="B24" s="12">
        <v>106290</v>
      </c>
      <c r="C24" s="12">
        <v>9664</v>
      </c>
      <c r="D24" s="13">
        <v>6856.6876161812879</v>
      </c>
      <c r="E24" s="13">
        <f t="shared" si="0"/>
        <v>99433.312383818717</v>
      </c>
      <c r="F24" s="14">
        <f t="shared" si="1"/>
        <v>2807.3123838187121</v>
      </c>
    </row>
    <row r="25" spans="1:6" x14ac:dyDescent="0.2">
      <c r="A25" s="8" t="s">
        <v>178</v>
      </c>
      <c r="B25" s="12">
        <v>114735</v>
      </c>
      <c r="C25" s="12">
        <v>110353</v>
      </c>
      <c r="D25" s="13">
        <v>67048.77401079933</v>
      </c>
      <c r="E25" s="13">
        <f t="shared" si="0"/>
        <v>47686.22598920067</v>
      </c>
      <c r="F25" s="14">
        <f t="shared" si="1"/>
        <v>43304.22598920067</v>
      </c>
    </row>
    <row r="26" spans="1:6" x14ac:dyDescent="0.2">
      <c r="A26" s="8" t="s">
        <v>179</v>
      </c>
      <c r="B26" s="12">
        <v>1783915</v>
      </c>
      <c r="C26" s="12">
        <v>798157</v>
      </c>
      <c r="D26" s="13">
        <v>613361.06931043649</v>
      </c>
      <c r="E26" s="13">
        <f t="shared" si="0"/>
        <v>1170553.9306895635</v>
      </c>
      <c r="F26" s="14">
        <f t="shared" si="1"/>
        <v>184795.93068956351</v>
      </c>
    </row>
    <row r="27" spans="1:6" x14ac:dyDescent="0.2">
      <c r="A27" s="8" t="s">
        <v>180</v>
      </c>
      <c r="B27" s="12">
        <v>855053</v>
      </c>
      <c r="C27" s="12">
        <v>702794</v>
      </c>
      <c r="D27" s="13">
        <v>622975.12613968318</v>
      </c>
      <c r="E27" s="13">
        <f t="shared" si="0"/>
        <v>232077.87386031682</v>
      </c>
      <c r="F27" s="14">
        <f t="shared" si="1"/>
        <v>79818.873860316817</v>
      </c>
    </row>
    <row r="28" spans="1:6" x14ac:dyDescent="0.2">
      <c r="A28" s="8" t="s">
        <v>181</v>
      </c>
      <c r="B28" s="12">
        <v>5241196</v>
      </c>
      <c r="C28" s="12">
        <v>557846</v>
      </c>
      <c r="D28" s="13">
        <v>945744.00283261051</v>
      </c>
      <c r="E28" s="13">
        <f t="shared" si="0"/>
        <v>4295451.9971673898</v>
      </c>
      <c r="F28" s="14">
        <f t="shared" si="1"/>
        <v>-387898.00283261051</v>
      </c>
    </row>
    <row r="29" spans="1:6" x14ac:dyDescent="0.2">
      <c r="A29" s="8" t="s">
        <v>182</v>
      </c>
      <c r="B29" s="12">
        <v>5021310</v>
      </c>
      <c r="C29" s="12">
        <v>2530148</v>
      </c>
      <c r="D29" s="13">
        <v>1264963.2645835178</v>
      </c>
      <c r="E29" s="13">
        <f t="shared" si="0"/>
        <v>3756346.7354164822</v>
      </c>
      <c r="F29" s="14">
        <f t="shared" si="1"/>
        <v>1265184.7354164822</v>
      </c>
    </row>
    <row r="30" spans="1:6" x14ac:dyDescent="0.2">
      <c r="A30" s="8" t="s">
        <v>183</v>
      </c>
      <c r="B30" s="12" t="s">
        <v>38</v>
      </c>
      <c r="C30" s="12" t="s">
        <v>38</v>
      </c>
      <c r="D30" s="13">
        <v>12637085.952022662</v>
      </c>
      <c r="E30" s="13">
        <v>12637085.952022662</v>
      </c>
      <c r="F30" s="14">
        <v>12637085.952022662</v>
      </c>
    </row>
    <row r="31" spans="1:6" x14ac:dyDescent="0.2">
      <c r="A31" s="8" t="s">
        <v>184</v>
      </c>
      <c r="B31" s="12">
        <v>158327</v>
      </c>
      <c r="C31" s="12">
        <v>108964</v>
      </c>
      <c r="D31" s="13">
        <v>11861.556165353635</v>
      </c>
      <c r="E31" s="13">
        <f t="shared" si="0"/>
        <v>146465.44383464637</v>
      </c>
      <c r="F31" s="14">
        <f t="shared" si="1"/>
        <v>97102.443834646372</v>
      </c>
    </row>
    <row r="32" spans="1:6" x14ac:dyDescent="0.2">
      <c r="A32" s="8" t="s">
        <v>185</v>
      </c>
      <c r="B32" s="12" t="s">
        <v>38</v>
      </c>
      <c r="C32" s="12" t="s">
        <v>38</v>
      </c>
      <c r="D32" s="13">
        <v>1541773.9222802515</v>
      </c>
      <c r="E32" s="13">
        <v>1541773.9222802515</v>
      </c>
      <c r="F32" s="14">
        <v>1541773.9222802515</v>
      </c>
    </row>
    <row r="33" spans="1:6" x14ac:dyDescent="0.2">
      <c r="A33" s="8" t="s">
        <v>186</v>
      </c>
      <c r="B33" s="12">
        <v>655367</v>
      </c>
      <c r="C33" s="12">
        <v>173036</v>
      </c>
      <c r="D33" s="13">
        <v>279685.75728069403</v>
      </c>
      <c r="E33" s="13">
        <f t="shared" si="0"/>
        <v>375681.24271930597</v>
      </c>
      <c r="F33" s="14">
        <f t="shared" si="1"/>
        <v>-106649.75728069403</v>
      </c>
    </row>
    <row r="34" spans="1:6" x14ac:dyDescent="0.2">
      <c r="A34" s="8" t="s">
        <v>187</v>
      </c>
      <c r="B34" s="12">
        <v>423557</v>
      </c>
      <c r="C34" s="12">
        <v>326857</v>
      </c>
      <c r="D34" s="13">
        <v>173180.49039568027</v>
      </c>
      <c r="E34" s="13">
        <f t="shared" si="0"/>
        <v>250376.50960431973</v>
      </c>
      <c r="F34" s="14">
        <f t="shared" si="1"/>
        <v>153676.50960431973</v>
      </c>
    </row>
    <row r="35" spans="1:6" x14ac:dyDescent="0.2">
      <c r="A35" s="8" t="s">
        <v>188</v>
      </c>
      <c r="B35" s="12">
        <v>9084456</v>
      </c>
      <c r="C35" s="12">
        <v>4253306</v>
      </c>
      <c r="D35" s="13">
        <v>3574063.0255820132</v>
      </c>
      <c r="E35" s="13">
        <f t="shared" si="0"/>
        <v>5510392.9744179863</v>
      </c>
      <c r="F35" s="14">
        <f t="shared" si="1"/>
        <v>679242.97441798681</v>
      </c>
    </row>
    <row r="36" spans="1:6" x14ac:dyDescent="0.2">
      <c r="A36" s="8" t="s">
        <v>72</v>
      </c>
      <c r="B36" s="12">
        <v>332893</v>
      </c>
      <c r="C36" s="12">
        <v>329594</v>
      </c>
      <c r="D36" s="13">
        <v>195885.6333539878</v>
      </c>
      <c r="E36" s="13">
        <f t="shared" si="0"/>
        <v>137007.3666460122</v>
      </c>
      <c r="F36" s="14">
        <f t="shared" si="1"/>
        <v>133708.3666460122</v>
      </c>
    </row>
    <row r="37" spans="1:6" x14ac:dyDescent="0.2">
      <c r="A37" s="8" t="s">
        <v>189</v>
      </c>
      <c r="B37" s="12">
        <v>22922</v>
      </c>
      <c r="C37" s="12">
        <v>4840</v>
      </c>
      <c r="D37" s="13">
        <v>165602.37231123308</v>
      </c>
      <c r="E37" s="13">
        <f t="shared" si="0"/>
        <v>-142680.37231123308</v>
      </c>
      <c r="F37" s="14">
        <f t="shared" si="1"/>
        <v>-160762.37231123308</v>
      </c>
    </row>
    <row r="38" spans="1:6" x14ac:dyDescent="0.2">
      <c r="A38" s="8" t="s">
        <v>190</v>
      </c>
      <c r="B38" s="12">
        <v>6608359</v>
      </c>
      <c r="C38" s="12">
        <v>543794</v>
      </c>
      <c r="D38" s="13">
        <v>689387.44799504301</v>
      </c>
      <c r="E38" s="13">
        <f t="shared" si="0"/>
        <v>5918971.5520049566</v>
      </c>
      <c r="F38" s="14">
        <f t="shared" si="1"/>
        <v>-145593.44799504301</v>
      </c>
    </row>
    <row r="39" spans="1:6" x14ac:dyDescent="0.2">
      <c r="A39" s="8" t="s">
        <v>74</v>
      </c>
      <c r="B39" s="12">
        <v>16284386</v>
      </c>
      <c r="C39" s="12">
        <v>15965816</v>
      </c>
      <c r="D39" s="13">
        <v>8994356.9089138713</v>
      </c>
      <c r="E39" s="13">
        <f t="shared" si="0"/>
        <v>7290029.0910861287</v>
      </c>
      <c r="F39" s="14">
        <f t="shared" si="1"/>
        <v>6971459.0910861287</v>
      </c>
    </row>
    <row r="40" spans="1:6" x14ac:dyDescent="0.2">
      <c r="A40" s="8" t="s">
        <v>75</v>
      </c>
      <c r="B40" s="12">
        <v>7720378</v>
      </c>
      <c r="C40" s="12">
        <v>6203712</v>
      </c>
      <c r="D40" s="13">
        <v>2321373.8160573607</v>
      </c>
      <c r="E40" s="13">
        <f t="shared" si="0"/>
        <v>5399004.1839426393</v>
      </c>
      <c r="F40" s="14">
        <f t="shared" si="1"/>
        <v>3882338.1839426393</v>
      </c>
    </row>
    <row r="41" spans="1:6" x14ac:dyDescent="0.2">
      <c r="A41" s="8" t="s">
        <v>76</v>
      </c>
      <c r="B41" s="12">
        <v>44021420</v>
      </c>
      <c r="C41" s="12">
        <v>28674146</v>
      </c>
      <c r="D41" s="13">
        <v>9865260.6886784118</v>
      </c>
      <c r="E41" s="13">
        <f t="shared" si="0"/>
        <v>34156159.311321586</v>
      </c>
      <c r="F41" s="14">
        <f t="shared" si="1"/>
        <v>18808885.311321586</v>
      </c>
    </row>
    <row r="42" spans="1:6" x14ac:dyDescent="0.2">
      <c r="A42" s="8" t="s">
        <v>77</v>
      </c>
      <c r="B42" s="12">
        <v>3086100</v>
      </c>
      <c r="C42" s="12">
        <v>1984322</v>
      </c>
      <c r="D42" s="13">
        <v>3567832.1678321683</v>
      </c>
      <c r="E42" s="13">
        <f t="shared" si="0"/>
        <v>-481732.16783216828</v>
      </c>
      <c r="F42" s="14">
        <f t="shared" si="1"/>
        <v>-1583510.1678321683</v>
      </c>
    </row>
    <row r="43" spans="1:6" x14ac:dyDescent="0.2">
      <c r="A43" s="8" t="s">
        <v>78</v>
      </c>
      <c r="B43" s="12">
        <v>15376214</v>
      </c>
      <c r="C43" s="12">
        <v>8590851</v>
      </c>
      <c r="D43" s="13">
        <v>8731112.6847835723</v>
      </c>
      <c r="E43" s="13">
        <f t="shared" si="0"/>
        <v>6645101.3152164277</v>
      </c>
      <c r="F43" s="14">
        <f t="shared" si="1"/>
        <v>-140261.68478357233</v>
      </c>
    </row>
    <row r="44" spans="1:6" x14ac:dyDescent="0.2">
      <c r="A44" s="8" t="s">
        <v>79</v>
      </c>
      <c r="B44" s="12">
        <v>4375855</v>
      </c>
      <c r="C44" s="12">
        <v>2519069</v>
      </c>
      <c r="D44" s="13">
        <v>2666521.200318669</v>
      </c>
      <c r="E44" s="13">
        <f t="shared" si="0"/>
        <v>1709333.799681331</v>
      </c>
      <c r="F44" s="14">
        <f t="shared" si="1"/>
        <v>-147452.20031866897</v>
      </c>
    </row>
    <row r="45" spans="1:6" x14ac:dyDescent="0.2">
      <c r="A45" s="8" t="s">
        <v>80</v>
      </c>
      <c r="B45" s="12">
        <v>2418017</v>
      </c>
      <c r="C45" s="12">
        <v>731939</v>
      </c>
      <c r="D45" s="13">
        <v>726813.31326900946</v>
      </c>
      <c r="E45" s="13">
        <f t="shared" si="0"/>
        <v>1691203.6867309907</v>
      </c>
      <c r="F45" s="14">
        <f t="shared" si="1"/>
        <v>5125.6867309905356</v>
      </c>
    </row>
    <row r="46" spans="1:6" x14ac:dyDescent="0.2">
      <c r="A46" s="8" t="s">
        <v>81</v>
      </c>
      <c r="B46" s="12">
        <v>102696</v>
      </c>
      <c r="C46" s="12">
        <v>98957</v>
      </c>
      <c r="D46" s="13">
        <v>59171.461449942464</v>
      </c>
      <c r="E46" s="13">
        <f t="shared" si="0"/>
        <v>43524.538550057536</v>
      </c>
      <c r="F46" s="14">
        <f t="shared" si="1"/>
        <v>39785.538550057536</v>
      </c>
    </row>
    <row r="47" spans="1:6" x14ac:dyDescent="0.2">
      <c r="A47" s="8" t="s">
        <v>82</v>
      </c>
      <c r="B47" s="12">
        <v>618304</v>
      </c>
      <c r="C47" s="12">
        <v>618905</v>
      </c>
      <c r="D47" s="13">
        <v>123831.10560325751</v>
      </c>
      <c r="E47" s="13">
        <f t="shared" si="0"/>
        <v>494472.89439674246</v>
      </c>
      <c r="F47" s="14">
        <f t="shared" si="1"/>
        <v>495073.89439674246</v>
      </c>
    </row>
    <row r="48" spans="1:6" x14ac:dyDescent="0.2">
      <c r="A48" s="8" t="s">
        <v>83</v>
      </c>
      <c r="B48" s="12">
        <v>3431100</v>
      </c>
      <c r="C48" s="12">
        <v>2113707</v>
      </c>
      <c r="D48" s="13">
        <v>2620329.2909622025</v>
      </c>
      <c r="E48" s="13">
        <f t="shared" si="0"/>
        <v>810770.70903779753</v>
      </c>
      <c r="F48" s="14">
        <f t="shared" si="1"/>
        <v>-506622.29096220247</v>
      </c>
    </row>
    <row r="49" spans="1:6" x14ac:dyDescent="0.2">
      <c r="A49" s="8" t="s">
        <v>84</v>
      </c>
      <c r="B49" s="12">
        <v>6036608</v>
      </c>
      <c r="C49" s="12">
        <v>3517365</v>
      </c>
      <c r="D49" s="13">
        <v>8900049.5706824828</v>
      </c>
      <c r="E49" s="13">
        <f t="shared" si="0"/>
        <v>-2863441.5706824828</v>
      </c>
      <c r="F49" s="14">
        <f t="shared" si="1"/>
        <v>-5382684.5706824828</v>
      </c>
    </row>
    <row r="50" spans="1:6" x14ac:dyDescent="0.2">
      <c r="A50" s="8" t="s">
        <v>86</v>
      </c>
      <c r="B50" s="12">
        <v>13302850</v>
      </c>
      <c r="C50" s="12">
        <v>5541558</v>
      </c>
      <c r="D50" s="13">
        <v>7704659.6441533156</v>
      </c>
      <c r="E50" s="13">
        <f t="shared" si="0"/>
        <v>5598190.3558466844</v>
      </c>
      <c r="F50" s="14">
        <f t="shared" si="1"/>
        <v>-2163101.6441533156</v>
      </c>
    </row>
    <row r="51" spans="1:6" x14ac:dyDescent="0.2">
      <c r="A51" s="8" t="s">
        <v>87</v>
      </c>
      <c r="B51" s="12">
        <v>885305</v>
      </c>
      <c r="C51" s="12">
        <v>614527</v>
      </c>
      <c r="D51" s="13">
        <v>550988.7580773657</v>
      </c>
      <c r="E51" s="13">
        <f t="shared" si="0"/>
        <v>334316.2419226343</v>
      </c>
      <c r="F51" s="14">
        <f t="shared" si="1"/>
        <v>63538.241922634305</v>
      </c>
    </row>
    <row r="52" spans="1:6" x14ac:dyDescent="0.2">
      <c r="A52" s="8" t="s">
        <v>88</v>
      </c>
      <c r="B52" s="12">
        <v>202486</v>
      </c>
      <c r="C52" s="12">
        <v>165633</v>
      </c>
      <c r="D52" s="13">
        <v>122352.83703638134</v>
      </c>
      <c r="E52" s="13">
        <f t="shared" si="0"/>
        <v>80133.162963618655</v>
      </c>
      <c r="F52" s="14">
        <f t="shared" si="1"/>
        <v>43280.162963618655</v>
      </c>
    </row>
    <row r="53" spans="1:6" x14ac:dyDescent="0.2">
      <c r="A53" s="8" t="s">
        <v>89</v>
      </c>
      <c r="B53" s="12">
        <v>8038010</v>
      </c>
      <c r="C53" s="12">
        <v>4910597</v>
      </c>
      <c r="D53" s="13">
        <v>3867405.5058865189</v>
      </c>
      <c r="E53" s="13">
        <f t="shared" si="0"/>
        <v>4170604.4941134811</v>
      </c>
      <c r="F53" s="14">
        <f t="shared" si="1"/>
        <v>1043191.4941134811</v>
      </c>
    </row>
    <row r="54" spans="1:6" x14ac:dyDescent="0.2">
      <c r="A54" s="8" t="s">
        <v>90</v>
      </c>
      <c r="B54" s="12">
        <v>663721</v>
      </c>
      <c r="C54" s="12">
        <v>486956</v>
      </c>
      <c r="D54" s="13">
        <v>725466.05293440737</v>
      </c>
      <c r="E54" s="13">
        <f t="shared" si="0"/>
        <v>-61745.052934407373</v>
      </c>
      <c r="F54" s="14">
        <f t="shared" si="1"/>
        <v>-238510.05293440737</v>
      </c>
    </row>
    <row r="55" spans="1:6" x14ac:dyDescent="0.2">
      <c r="A55" s="8" t="s">
        <v>91</v>
      </c>
      <c r="B55" s="12">
        <v>1793</v>
      </c>
      <c r="C55" s="12">
        <v>1793</v>
      </c>
      <c r="D55" s="13">
        <v>110806.40878109234</v>
      </c>
      <c r="E55" s="13">
        <f t="shared" si="0"/>
        <v>-109013.40878109234</v>
      </c>
      <c r="F55" s="14">
        <f t="shared" si="1"/>
        <v>-109013.40878109234</v>
      </c>
    </row>
    <row r="56" spans="1:6" x14ac:dyDescent="0.2">
      <c r="A56" s="8" t="s">
        <v>93</v>
      </c>
      <c r="B56" s="12">
        <v>8567942</v>
      </c>
      <c r="C56" s="12">
        <v>654741</v>
      </c>
      <c r="D56" s="13">
        <v>388191.55528016289</v>
      </c>
      <c r="E56" s="13">
        <f t="shared" si="0"/>
        <v>8179750.444719837</v>
      </c>
      <c r="F56" s="14">
        <f t="shared" si="1"/>
        <v>266549.44471983711</v>
      </c>
    </row>
    <row r="57" spans="1:6" x14ac:dyDescent="0.2">
      <c r="A57" s="8" t="s">
        <v>94</v>
      </c>
      <c r="B57" s="12">
        <v>10385385</v>
      </c>
      <c r="C57" s="12">
        <v>8772330</v>
      </c>
      <c r="D57" s="13">
        <v>3298194.210852439</v>
      </c>
      <c r="E57" s="13">
        <f t="shared" si="0"/>
        <v>7087190.7891475614</v>
      </c>
      <c r="F57" s="14">
        <f t="shared" si="1"/>
        <v>5474135.7891475614</v>
      </c>
    </row>
    <row r="58" spans="1:6" x14ac:dyDescent="0.2">
      <c r="A58" s="8" t="s">
        <v>95</v>
      </c>
      <c r="B58" s="12">
        <v>1321298</v>
      </c>
      <c r="C58" s="12">
        <v>163043</v>
      </c>
      <c r="D58" s="13">
        <v>187071.78897052316</v>
      </c>
      <c r="E58" s="13">
        <f t="shared" si="0"/>
        <v>1134226.211029477</v>
      </c>
      <c r="F58" s="14">
        <f t="shared" si="1"/>
        <v>-24028.788970523165</v>
      </c>
    </row>
    <row r="59" spans="1:6" x14ac:dyDescent="0.2">
      <c r="A59" s="8" t="s">
        <v>96</v>
      </c>
      <c r="B59" s="12">
        <v>20196543</v>
      </c>
      <c r="C59" s="12">
        <v>5338805</v>
      </c>
      <c r="D59" s="13">
        <v>2950020.3593874481</v>
      </c>
      <c r="E59" s="13">
        <f t="shared" si="0"/>
        <v>17246522.64061255</v>
      </c>
      <c r="F59" s="14">
        <f t="shared" si="1"/>
        <v>2388784.6406125519</v>
      </c>
    </row>
    <row r="60" spans="1:6" x14ac:dyDescent="0.2">
      <c r="A60" s="8" t="s">
        <v>97</v>
      </c>
      <c r="B60" s="12">
        <v>388224</v>
      </c>
      <c r="C60" s="12">
        <v>282975</v>
      </c>
      <c r="D60" s="13">
        <v>336763.74258652743</v>
      </c>
      <c r="E60" s="13">
        <f t="shared" si="0"/>
        <v>51460.257413472573</v>
      </c>
      <c r="F60" s="14">
        <f t="shared" si="1"/>
        <v>-53788.742586527427</v>
      </c>
    </row>
    <row r="61" spans="1:6" x14ac:dyDescent="0.2">
      <c r="A61" s="8" t="s">
        <v>98</v>
      </c>
      <c r="B61" s="12">
        <v>6492402</v>
      </c>
      <c r="C61" s="12">
        <v>3919413</v>
      </c>
      <c r="D61" s="13">
        <v>3535065.9467115165</v>
      </c>
      <c r="E61" s="13">
        <f t="shared" si="0"/>
        <v>2957336.0532884835</v>
      </c>
      <c r="F61" s="14">
        <f t="shared" si="1"/>
        <v>384347.05328848353</v>
      </c>
    </row>
    <row r="62" spans="1:6" x14ac:dyDescent="0.2">
      <c r="A62" s="8" t="s">
        <v>99</v>
      </c>
      <c r="B62" s="12">
        <v>159772</v>
      </c>
      <c r="C62" s="12">
        <v>138271</v>
      </c>
      <c r="D62" s="13">
        <v>0</v>
      </c>
      <c r="E62" s="13">
        <f t="shared" si="0"/>
        <v>159772</v>
      </c>
      <c r="F62" s="14">
        <f t="shared" si="1"/>
        <v>138271</v>
      </c>
    </row>
    <row r="63" spans="1:6" x14ac:dyDescent="0.2">
      <c r="A63" s="8" t="s">
        <v>101</v>
      </c>
      <c r="B63" s="12">
        <v>1156720</v>
      </c>
      <c r="C63" s="12">
        <v>474062</v>
      </c>
      <c r="D63" s="13">
        <v>275788.26237054088</v>
      </c>
      <c r="E63" s="13">
        <f t="shared" si="0"/>
        <v>880931.73762945912</v>
      </c>
      <c r="F63" s="14">
        <f t="shared" si="1"/>
        <v>198273.73762945912</v>
      </c>
    </row>
    <row r="64" spans="1:6" x14ac:dyDescent="0.2">
      <c r="A64" s="8" t="s">
        <v>103</v>
      </c>
      <c r="B64" s="12">
        <v>1773554</v>
      </c>
      <c r="C64" s="12">
        <v>1359891</v>
      </c>
      <c r="D64" s="13">
        <v>1370369.1245463397</v>
      </c>
      <c r="E64" s="13">
        <f t="shared" si="0"/>
        <v>403184.87545366026</v>
      </c>
      <c r="F64" s="14">
        <f t="shared" si="1"/>
        <v>-10478.124546339735</v>
      </c>
    </row>
    <row r="65" spans="1:6" x14ac:dyDescent="0.2">
      <c r="A65" s="8" t="s">
        <v>104</v>
      </c>
      <c r="B65" s="12">
        <v>4919078</v>
      </c>
      <c r="C65" s="12">
        <v>4419097</v>
      </c>
      <c r="D65" s="13">
        <v>3780691.3339824732</v>
      </c>
      <c r="E65" s="13">
        <f t="shared" si="0"/>
        <v>1138386.6660175268</v>
      </c>
      <c r="F65" s="14">
        <f t="shared" si="1"/>
        <v>638405.66601752676</v>
      </c>
    </row>
    <row r="66" spans="1:6" x14ac:dyDescent="0.2">
      <c r="A66" s="8" t="s">
        <v>106</v>
      </c>
      <c r="B66" s="12">
        <v>673287</v>
      </c>
      <c r="C66" s="12">
        <v>672264</v>
      </c>
      <c r="D66" s="13">
        <v>904220.58953704534</v>
      </c>
      <c r="E66" s="13">
        <f t="shared" si="0"/>
        <v>-230933.58953704534</v>
      </c>
      <c r="F66" s="14">
        <f t="shared" si="1"/>
        <v>-231956.58953704534</v>
      </c>
    </row>
    <row r="67" spans="1:6" x14ac:dyDescent="0.2">
      <c r="A67" s="8" t="s">
        <v>191</v>
      </c>
      <c r="B67" s="12">
        <v>111183</v>
      </c>
      <c r="C67" s="12">
        <v>86831</v>
      </c>
      <c r="D67" s="13">
        <v>21682.747632114722</v>
      </c>
      <c r="E67" s="13">
        <f t="shared" si="0"/>
        <v>89500.252367885274</v>
      </c>
      <c r="F67" s="14">
        <f t="shared" si="1"/>
        <v>65148.252367885274</v>
      </c>
    </row>
    <row r="68" spans="1:6" x14ac:dyDescent="0.2">
      <c r="A68" s="8" t="s">
        <v>107</v>
      </c>
      <c r="B68" s="12">
        <v>9506524</v>
      </c>
      <c r="C68" s="12">
        <v>2897209</v>
      </c>
      <c r="D68" s="13">
        <v>3552416.5707710013</v>
      </c>
      <c r="E68" s="13">
        <f t="shared" si="0"/>
        <v>5954107.4292289987</v>
      </c>
      <c r="F68" s="14">
        <f t="shared" si="1"/>
        <v>-655207.57077100128</v>
      </c>
    </row>
    <row r="69" spans="1:6" x14ac:dyDescent="0.2">
      <c r="A69" s="8" t="s">
        <v>192</v>
      </c>
      <c r="B69" s="12">
        <v>375588</v>
      </c>
      <c r="C69" s="12">
        <v>375588</v>
      </c>
      <c r="D69" s="13">
        <v>385305.83340709924</v>
      </c>
      <c r="E69" s="13">
        <f t="shared" ref="E69:E99" si="2">B69-D69</f>
        <v>-9717.8334070992423</v>
      </c>
      <c r="F69" s="14">
        <f t="shared" ref="F69:F99" si="3">C69-D69</f>
        <v>-9717.8334070992423</v>
      </c>
    </row>
    <row r="70" spans="1:6" x14ac:dyDescent="0.2">
      <c r="A70" s="8" t="s">
        <v>108</v>
      </c>
      <c r="B70" s="12">
        <v>110621</v>
      </c>
      <c r="C70" s="12">
        <v>48943</v>
      </c>
      <c r="D70" s="13">
        <v>42658.227848101269</v>
      </c>
      <c r="E70" s="13">
        <f t="shared" si="2"/>
        <v>67962.772151898738</v>
      </c>
      <c r="F70" s="14">
        <f t="shared" si="3"/>
        <v>6284.772151898731</v>
      </c>
    </row>
    <row r="71" spans="1:6" x14ac:dyDescent="0.2">
      <c r="A71" s="8" t="s">
        <v>193</v>
      </c>
      <c r="B71" s="12">
        <v>334535</v>
      </c>
      <c r="C71" s="12">
        <v>20686</v>
      </c>
      <c r="D71" s="13">
        <v>6323.8027794989821</v>
      </c>
      <c r="E71" s="13">
        <f t="shared" si="2"/>
        <v>328211.19722050102</v>
      </c>
      <c r="F71" s="14">
        <f t="shared" si="3"/>
        <v>14362.197220501017</v>
      </c>
    </row>
    <row r="72" spans="1:6" x14ac:dyDescent="0.2">
      <c r="A72" s="8" t="s">
        <v>194</v>
      </c>
      <c r="B72" s="12">
        <v>144565</v>
      </c>
      <c r="C72" s="12">
        <v>21626</v>
      </c>
      <c r="D72" s="13">
        <v>31191.466761087016</v>
      </c>
      <c r="E72" s="13">
        <f t="shared" si="2"/>
        <v>113373.53323891299</v>
      </c>
      <c r="F72" s="14">
        <f t="shared" si="3"/>
        <v>-9565.4667610870165</v>
      </c>
    </row>
    <row r="73" spans="1:6" x14ac:dyDescent="0.2">
      <c r="A73" s="8" t="s">
        <v>110</v>
      </c>
      <c r="B73" s="12">
        <v>11166</v>
      </c>
      <c r="C73" s="12">
        <v>10497</v>
      </c>
      <c r="D73" s="13">
        <v>641466.76108701434</v>
      </c>
      <c r="E73" s="13">
        <f t="shared" si="2"/>
        <v>-630300.76108701434</v>
      </c>
      <c r="F73" s="14">
        <f t="shared" si="3"/>
        <v>-630969.76108701434</v>
      </c>
    </row>
    <row r="74" spans="1:6" x14ac:dyDescent="0.2">
      <c r="A74" s="8" t="s">
        <v>111</v>
      </c>
      <c r="B74" s="12">
        <v>140416</v>
      </c>
      <c r="C74" s="12">
        <v>51774</v>
      </c>
      <c r="D74" s="13">
        <v>115997.16738957247</v>
      </c>
      <c r="E74" s="13">
        <f t="shared" si="2"/>
        <v>24418.832610427533</v>
      </c>
      <c r="F74" s="14">
        <f t="shared" si="3"/>
        <v>-64223.167389572467</v>
      </c>
    </row>
    <row r="75" spans="1:6" x14ac:dyDescent="0.2">
      <c r="A75" s="8" t="s">
        <v>112</v>
      </c>
      <c r="B75" s="12">
        <v>840136</v>
      </c>
      <c r="C75" s="12">
        <v>796567</v>
      </c>
      <c r="D75" s="13">
        <v>2550875.4536602641</v>
      </c>
      <c r="E75" s="13">
        <f t="shared" si="2"/>
        <v>-1710739.4536602641</v>
      </c>
      <c r="F75" s="14">
        <f t="shared" si="3"/>
        <v>-1754308.4536602641</v>
      </c>
    </row>
    <row r="76" spans="1:6" x14ac:dyDescent="0.2">
      <c r="A76" s="8" t="s">
        <v>195</v>
      </c>
      <c r="B76" s="12">
        <v>1318404</v>
      </c>
      <c r="C76" s="12">
        <v>1962</v>
      </c>
      <c r="D76" s="13">
        <v>0</v>
      </c>
      <c r="E76" s="13">
        <f t="shared" si="2"/>
        <v>1318404</v>
      </c>
      <c r="F76" s="14">
        <f t="shared" si="3"/>
        <v>1962</v>
      </c>
    </row>
    <row r="77" spans="1:6" x14ac:dyDescent="0.2">
      <c r="A77" s="8" t="s">
        <v>196</v>
      </c>
      <c r="B77" s="12">
        <v>355381</v>
      </c>
      <c r="C77" s="12">
        <v>161</v>
      </c>
      <c r="D77" s="13">
        <v>23900.150482428966</v>
      </c>
      <c r="E77" s="13">
        <f t="shared" si="2"/>
        <v>331480.84951757104</v>
      </c>
      <c r="F77" s="14">
        <f t="shared" si="3"/>
        <v>-23739.150482428966</v>
      </c>
    </row>
    <row r="78" spans="1:6" x14ac:dyDescent="0.2">
      <c r="A78" s="8" t="s">
        <v>113</v>
      </c>
      <c r="B78" s="12">
        <v>108615</v>
      </c>
      <c r="C78" s="12">
        <v>16001</v>
      </c>
      <c r="D78" s="13">
        <v>0</v>
      </c>
      <c r="E78" s="13">
        <f t="shared" si="2"/>
        <v>108615</v>
      </c>
      <c r="F78" s="14">
        <f t="shared" si="3"/>
        <v>16001</v>
      </c>
    </row>
    <row r="79" spans="1:6" x14ac:dyDescent="0.2">
      <c r="A79" s="8" t="s">
        <v>197</v>
      </c>
      <c r="B79" s="12">
        <v>187629</v>
      </c>
      <c r="C79" s="12">
        <v>145508</v>
      </c>
      <c r="D79" s="13">
        <v>128798.7961405683</v>
      </c>
      <c r="E79" s="13">
        <f t="shared" si="2"/>
        <v>58830.203859431698</v>
      </c>
      <c r="F79" s="14">
        <f t="shared" si="3"/>
        <v>16709.203859431698</v>
      </c>
    </row>
    <row r="80" spans="1:6" x14ac:dyDescent="0.2">
      <c r="A80" s="8" t="s">
        <v>115</v>
      </c>
      <c r="B80" s="12">
        <v>744051</v>
      </c>
      <c r="C80" s="12">
        <v>740623</v>
      </c>
      <c r="D80" s="13">
        <v>906852.26166238834</v>
      </c>
      <c r="E80" s="13">
        <f t="shared" si="2"/>
        <v>-162801.26166238834</v>
      </c>
      <c r="F80" s="14">
        <f t="shared" si="3"/>
        <v>-166229.26166238834</v>
      </c>
    </row>
    <row r="81" spans="1:6" x14ac:dyDescent="0.2">
      <c r="A81" s="8" t="s">
        <v>117</v>
      </c>
      <c r="B81" s="12">
        <v>240465</v>
      </c>
      <c r="C81" s="12">
        <v>239558</v>
      </c>
      <c r="D81" s="13">
        <v>49602.549349384797</v>
      </c>
      <c r="E81" s="13">
        <f t="shared" si="2"/>
        <v>190862.45065061521</v>
      </c>
      <c r="F81" s="14">
        <f t="shared" si="3"/>
        <v>189955.45065061521</v>
      </c>
    </row>
    <row r="82" spans="1:6" x14ac:dyDescent="0.2">
      <c r="A82" s="8" t="s">
        <v>118</v>
      </c>
      <c r="B82" s="12">
        <v>249775</v>
      </c>
      <c r="C82" s="12">
        <v>207505</v>
      </c>
      <c r="D82" s="13">
        <v>700817.03107019572</v>
      </c>
      <c r="E82" s="13">
        <f t="shared" si="2"/>
        <v>-451042.03107019572</v>
      </c>
      <c r="F82" s="14">
        <f t="shared" si="3"/>
        <v>-493312.03107019572</v>
      </c>
    </row>
    <row r="83" spans="1:6" x14ac:dyDescent="0.2">
      <c r="A83" s="8" t="s">
        <v>119</v>
      </c>
      <c r="B83" s="12">
        <v>5279936</v>
      </c>
      <c r="C83" s="12">
        <v>3273017</v>
      </c>
      <c r="D83" s="13">
        <v>2808912.9857484289</v>
      </c>
      <c r="E83" s="13">
        <f t="shared" si="2"/>
        <v>2471023.0142515711</v>
      </c>
      <c r="F83" s="14">
        <f t="shared" si="3"/>
        <v>464104.01425157115</v>
      </c>
    </row>
    <row r="84" spans="1:6" x14ac:dyDescent="0.2">
      <c r="A84" s="8" t="s">
        <v>120</v>
      </c>
      <c r="B84" s="12">
        <v>6795123</v>
      </c>
      <c r="C84" s="12">
        <v>3694081</v>
      </c>
      <c r="D84" s="13">
        <v>4440231.0347879967</v>
      </c>
      <c r="E84" s="13">
        <f t="shared" si="2"/>
        <v>2354891.9652120033</v>
      </c>
      <c r="F84" s="14">
        <f t="shared" si="3"/>
        <v>-746150.03478799667</v>
      </c>
    </row>
    <row r="85" spans="1:6" x14ac:dyDescent="0.2">
      <c r="A85" s="8" t="s">
        <v>121</v>
      </c>
      <c r="B85" s="12">
        <v>361795</v>
      </c>
      <c r="C85" s="12">
        <v>101052</v>
      </c>
      <c r="D85" s="13">
        <v>183566.43356643358</v>
      </c>
      <c r="E85" s="13">
        <f t="shared" si="2"/>
        <v>178228.56643356642</v>
      </c>
      <c r="F85" s="14">
        <f t="shared" si="3"/>
        <v>-82514.433566433581</v>
      </c>
    </row>
    <row r="86" spans="1:6" x14ac:dyDescent="0.2">
      <c r="A86" s="8" t="s">
        <v>198</v>
      </c>
      <c r="B86" s="12">
        <v>659671</v>
      </c>
      <c r="C86" s="12">
        <v>20821</v>
      </c>
      <c r="D86" s="13">
        <v>108097.72505975039</v>
      </c>
      <c r="E86" s="13">
        <f t="shared" si="2"/>
        <v>551573.27494024963</v>
      </c>
      <c r="F86" s="14">
        <f t="shared" si="3"/>
        <v>-87276.725059750388</v>
      </c>
    </row>
    <row r="87" spans="1:6" x14ac:dyDescent="0.2">
      <c r="A87" s="8" t="s">
        <v>122</v>
      </c>
      <c r="B87" s="12">
        <v>83787776</v>
      </c>
      <c r="C87" s="12">
        <v>72553862</v>
      </c>
      <c r="D87" s="13">
        <v>38342266.088342041</v>
      </c>
      <c r="E87" s="13">
        <f t="shared" si="2"/>
        <v>45445509.911657959</v>
      </c>
      <c r="F87" s="14">
        <f t="shared" si="3"/>
        <v>34211595.911657959</v>
      </c>
    </row>
    <row r="88" spans="1:6" x14ac:dyDescent="0.2">
      <c r="A88" s="8" t="s">
        <v>199</v>
      </c>
      <c r="B88" s="12">
        <v>183538</v>
      </c>
      <c r="C88" s="12">
        <v>98983</v>
      </c>
      <c r="D88" s="13">
        <v>62012.038594317077</v>
      </c>
      <c r="E88" s="13">
        <f t="shared" si="2"/>
        <v>121525.96140568293</v>
      </c>
      <c r="F88" s="14">
        <f t="shared" si="3"/>
        <v>36970.961405682923</v>
      </c>
    </row>
    <row r="89" spans="1:6" x14ac:dyDescent="0.2">
      <c r="A89" s="8" t="s">
        <v>123</v>
      </c>
      <c r="B89" s="12">
        <v>23123829</v>
      </c>
      <c r="C89" s="12">
        <v>11172730</v>
      </c>
      <c r="D89" s="13">
        <v>55325339.470655933</v>
      </c>
      <c r="E89" s="13">
        <f t="shared" si="2"/>
        <v>-32201510.470655933</v>
      </c>
      <c r="F89" s="14">
        <f t="shared" si="3"/>
        <v>-44152609.470655933</v>
      </c>
    </row>
    <row r="90" spans="1:6" x14ac:dyDescent="0.2">
      <c r="A90" s="8" t="s">
        <v>124</v>
      </c>
      <c r="B90" s="12">
        <v>1613439</v>
      </c>
      <c r="C90" s="12">
        <v>1633703</v>
      </c>
      <c r="D90" s="13">
        <v>1570130.1230415155</v>
      </c>
      <c r="E90" s="13">
        <f t="shared" si="2"/>
        <v>43308.876958484529</v>
      </c>
      <c r="F90" s="14">
        <f t="shared" si="3"/>
        <v>63572.876958484529</v>
      </c>
    </row>
    <row r="91" spans="1:6" x14ac:dyDescent="0.2">
      <c r="A91" s="8" t="s">
        <v>126</v>
      </c>
      <c r="B91" s="12">
        <v>1134430</v>
      </c>
      <c r="C91" s="12">
        <v>1083173</v>
      </c>
      <c r="D91" s="13">
        <v>2027548.0215986546</v>
      </c>
      <c r="E91" s="13">
        <f t="shared" si="2"/>
        <v>-893118.02159865457</v>
      </c>
      <c r="F91" s="14">
        <f t="shared" si="3"/>
        <v>-944375.02159865457</v>
      </c>
    </row>
    <row r="92" spans="1:6" x14ac:dyDescent="0.2">
      <c r="A92" s="8" t="s">
        <v>127</v>
      </c>
      <c r="B92" s="12">
        <v>9534392</v>
      </c>
      <c r="C92" s="12">
        <v>5035045</v>
      </c>
      <c r="D92" s="13">
        <v>4027697.6188368597</v>
      </c>
      <c r="E92" s="13">
        <f t="shared" si="2"/>
        <v>5506694.3811631408</v>
      </c>
      <c r="F92" s="14">
        <f t="shared" si="3"/>
        <v>1007347.3811631403</v>
      </c>
    </row>
    <row r="93" spans="1:6" x14ac:dyDescent="0.2">
      <c r="A93" s="8" t="s">
        <v>128</v>
      </c>
      <c r="B93" s="12">
        <v>152084</v>
      </c>
      <c r="C93" s="12">
        <v>39012</v>
      </c>
      <c r="D93" s="13">
        <v>120894.92785695317</v>
      </c>
      <c r="E93" s="13">
        <f t="shared" si="2"/>
        <v>31189.072143046826</v>
      </c>
      <c r="F93" s="14">
        <f t="shared" si="3"/>
        <v>-81882.927856953174</v>
      </c>
    </row>
    <row r="94" spans="1:6" x14ac:dyDescent="0.2">
      <c r="A94" s="8" t="s">
        <v>129</v>
      </c>
      <c r="B94" s="12">
        <v>19945972</v>
      </c>
      <c r="C94" s="12">
        <v>13039577</v>
      </c>
      <c r="D94" s="13">
        <v>10489493.670886077</v>
      </c>
      <c r="E94" s="13">
        <f t="shared" si="2"/>
        <v>9456478.329113923</v>
      </c>
      <c r="F94" s="14">
        <f t="shared" si="3"/>
        <v>2550083.329113923</v>
      </c>
    </row>
    <row r="95" spans="1:6" x14ac:dyDescent="0.2">
      <c r="A95" s="8" t="s">
        <v>130</v>
      </c>
      <c r="B95" s="12">
        <v>1744471</v>
      </c>
      <c r="C95" s="12">
        <v>779609</v>
      </c>
      <c r="D95" s="13">
        <v>824845.53421262291</v>
      </c>
      <c r="E95" s="13">
        <f t="shared" si="2"/>
        <v>919625.46578737709</v>
      </c>
      <c r="F95" s="14">
        <f t="shared" si="3"/>
        <v>-45236.534212622908</v>
      </c>
    </row>
    <row r="96" spans="1:6" x14ac:dyDescent="0.2">
      <c r="A96" s="8" t="s">
        <v>131</v>
      </c>
      <c r="B96" s="12">
        <v>8696579</v>
      </c>
      <c r="C96" s="12">
        <v>6183866</v>
      </c>
      <c r="D96" s="13">
        <v>4196702.6644241838</v>
      </c>
      <c r="E96" s="13">
        <f t="shared" si="2"/>
        <v>4499876.3355758162</v>
      </c>
      <c r="F96" s="14">
        <f t="shared" si="3"/>
        <v>1987163.3355758162</v>
      </c>
    </row>
    <row r="97" spans="1:6" x14ac:dyDescent="0.2">
      <c r="A97" s="8" t="s">
        <v>132</v>
      </c>
      <c r="B97" s="12">
        <v>1981425</v>
      </c>
      <c r="C97" s="12">
        <v>1874578</v>
      </c>
      <c r="D97" s="13">
        <v>1485873.2406833675</v>
      </c>
      <c r="E97" s="13">
        <f t="shared" si="2"/>
        <v>495551.75931663252</v>
      </c>
      <c r="F97" s="14">
        <f t="shared" si="3"/>
        <v>388704.75931663252</v>
      </c>
    </row>
    <row r="98" spans="1:6" x14ac:dyDescent="0.2">
      <c r="A98" s="8" t="s">
        <v>133</v>
      </c>
      <c r="B98" s="12">
        <v>4695652</v>
      </c>
      <c r="C98" s="12">
        <v>4356702</v>
      </c>
      <c r="D98" s="13">
        <v>3918624.4135611225</v>
      </c>
      <c r="E98" s="13">
        <f t="shared" si="2"/>
        <v>777027.58643887751</v>
      </c>
      <c r="F98" s="14">
        <f t="shared" si="3"/>
        <v>438077.58643887751</v>
      </c>
    </row>
    <row r="99" spans="1:6" x14ac:dyDescent="0.2">
      <c r="A99" s="8" t="s">
        <v>134</v>
      </c>
      <c r="B99" s="12">
        <v>682463</v>
      </c>
      <c r="C99" s="12">
        <v>450930</v>
      </c>
      <c r="D99" s="13">
        <v>617417.89855713909</v>
      </c>
      <c r="E99" s="13">
        <f t="shared" si="2"/>
        <v>65045.101442860905</v>
      </c>
      <c r="F99" s="14">
        <f t="shared" si="3"/>
        <v>-166487.89855713909</v>
      </c>
    </row>
    <row r="100" spans="1:6" x14ac:dyDescent="0.2">
      <c r="A100" s="8" t="s">
        <v>135</v>
      </c>
      <c r="B100" s="12">
        <v>8522202</v>
      </c>
      <c r="C100" s="12">
        <v>3741098</v>
      </c>
      <c r="D100" s="13">
        <v>3164895.1048951051</v>
      </c>
      <c r="E100" s="13">
        <f>B100-D100</f>
        <v>5357306.8951048944</v>
      </c>
      <c r="F100" s="14">
        <f>C100-D100</f>
        <v>576202.89510489488</v>
      </c>
    </row>
    <row r="101" spans="1:6" x14ac:dyDescent="0.2">
      <c r="A101" s="8" t="s">
        <v>136</v>
      </c>
      <c r="B101" s="12">
        <v>1304397</v>
      </c>
      <c r="C101" s="12">
        <v>1083859</v>
      </c>
      <c r="D101" s="13">
        <v>1451336.6380454989</v>
      </c>
      <c r="E101" s="13">
        <f t="shared" ref="E101:E129" si="4">B101-D101</f>
        <v>-146939.63804549887</v>
      </c>
      <c r="F101" s="14">
        <f t="shared" ref="F101:F129" si="5">C101-D101</f>
        <v>-367477.63804549887</v>
      </c>
    </row>
    <row r="102" spans="1:6" x14ac:dyDescent="0.2">
      <c r="A102" s="8" t="s">
        <v>200</v>
      </c>
      <c r="B102" s="12">
        <v>333879</v>
      </c>
      <c r="C102" s="12">
        <v>74816</v>
      </c>
      <c r="D102" s="13">
        <v>33834.646366291941</v>
      </c>
      <c r="E102" s="13">
        <f t="shared" si="4"/>
        <v>300044.35363370809</v>
      </c>
      <c r="F102" s="14">
        <f t="shared" si="5"/>
        <v>40981.353633708059</v>
      </c>
    </row>
    <row r="103" spans="1:6" x14ac:dyDescent="0.2">
      <c r="A103" s="8" t="s">
        <v>201</v>
      </c>
      <c r="B103" s="12">
        <v>1351089</v>
      </c>
      <c r="C103" s="12">
        <v>442167</v>
      </c>
      <c r="D103" s="13">
        <v>245992.74143577943</v>
      </c>
      <c r="E103" s="13">
        <f t="shared" si="4"/>
        <v>1105096.2585642205</v>
      </c>
      <c r="F103" s="14">
        <f t="shared" si="5"/>
        <v>196174.25856422057</v>
      </c>
    </row>
    <row r="104" spans="1:6" x14ac:dyDescent="0.2">
      <c r="A104" s="8" t="s">
        <v>202</v>
      </c>
      <c r="B104" s="12">
        <v>136448</v>
      </c>
      <c r="C104" s="12">
        <v>188422</v>
      </c>
      <c r="D104" s="13">
        <v>122456.40435513854</v>
      </c>
      <c r="E104" s="13">
        <f t="shared" si="4"/>
        <v>13991.59564486146</v>
      </c>
      <c r="F104" s="14">
        <f t="shared" si="5"/>
        <v>65965.59564486146</v>
      </c>
    </row>
    <row r="105" spans="1:6" x14ac:dyDescent="0.2">
      <c r="A105" s="8" t="s">
        <v>137</v>
      </c>
      <c r="B105" s="12">
        <v>353184</v>
      </c>
      <c r="C105" s="12">
        <v>345115</v>
      </c>
      <c r="D105" s="13">
        <v>360356.73187571927</v>
      </c>
      <c r="E105" s="13">
        <f t="shared" si="4"/>
        <v>-7172.7318757192697</v>
      </c>
      <c r="F105" s="14">
        <f t="shared" si="5"/>
        <v>-15241.73187571927</v>
      </c>
    </row>
    <row r="106" spans="1:6" x14ac:dyDescent="0.2">
      <c r="A106" s="8" t="s">
        <v>203</v>
      </c>
      <c r="B106" s="12">
        <v>138793</v>
      </c>
      <c r="C106" s="12">
        <v>82317</v>
      </c>
      <c r="D106" s="13">
        <v>65353.633708064095</v>
      </c>
      <c r="E106" s="13">
        <f t="shared" si="4"/>
        <v>73439.366291935905</v>
      </c>
      <c r="F106" s="14">
        <f t="shared" si="5"/>
        <v>16963.366291935905</v>
      </c>
    </row>
    <row r="107" spans="1:6" x14ac:dyDescent="0.2">
      <c r="A107" s="8" t="s">
        <v>204</v>
      </c>
      <c r="B107" s="12">
        <v>119882</v>
      </c>
      <c r="C107" s="12">
        <v>87563</v>
      </c>
      <c r="D107" s="13">
        <v>324623.3513322121</v>
      </c>
      <c r="E107" s="13">
        <f t="shared" si="4"/>
        <v>-204741.3513322121</v>
      </c>
      <c r="F107" s="14">
        <f t="shared" si="5"/>
        <v>-237060.3513322121</v>
      </c>
    </row>
    <row r="108" spans="1:6" x14ac:dyDescent="0.2">
      <c r="A108" s="8" t="s">
        <v>138</v>
      </c>
      <c r="B108" s="12">
        <v>237567</v>
      </c>
      <c r="C108" s="12">
        <v>195329</v>
      </c>
      <c r="D108" s="13">
        <v>234404.70921483581</v>
      </c>
      <c r="E108" s="13">
        <f t="shared" si="4"/>
        <v>3162.2907851641939</v>
      </c>
      <c r="F108" s="14">
        <f t="shared" si="5"/>
        <v>-39075.709214835806</v>
      </c>
    </row>
    <row r="109" spans="1:6" x14ac:dyDescent="0.2">
      <c r="A109" s="8" t="s">
        <v>205</v>
      </c>
      <c r="B109" s="12">
        <v>370346</v>
      </c>
      <c r="C109" s="12">
        <v>276256</v>
      </c>
      <c r="D109" s="13">
        <v>685031.42427193059</v>
      </c>
      <c r="E109" s="13">
        <f t="shared" si="4"/>
        <v>-314685.42427193059</v>
      </c>
      <c r="F109" s="14">
        <f t="shared" si="5"/>
        <v>-408775.42427193059</v>
      </c>
    </row>
    <row r="110" spans="1:6" x14ac:dyDescent="0.2">
      <c r="A110" s="8" t="s">
        <v>139</v>
      </c>
      <c r="B110" s="12">
        <v>4488135</v>
      </c>
      <c r="C110" s="12">
        <v>3139815</v>
      </c>
      <c r="D110" s="13">
        <v>2853244.2241303003</v>
      </c>
      <c r="E110" s="13">
        <f t="shared" si="4"/>
        <v>1634890.7758696997</v>
      </c>
      <c r="F110" s="14">
        <f t="shared" si="5"/>
        <v>286570.77586969966</v>
      </c>
    </row>
    <row r="111" spans="1:6" x14ac:dyDescent="0.2">
      <c r="A111" s="8" t="s">
        <v>140</v>
      </c>
      <c r="B111" s="12">
        <v>9532596</v>
      </c>
      <c r="C111" s="12">
        <v>3510885</v>
      </c>
      <c r="D111" s="13">
        <v>2202589.1829689299</v>
      </c>
      <c r="E111" s="13">
        <f t="shared" si="4"/>
        <v>7330006.8170310706</v>
      </c>
      <c r="F111" s="14">
        <f t="shared" si="5"/>
        <v>1308295.8170310701</v>
      </c>
    </row>
    <row r="112" spans="1:6" x14ac:dyDescent="0.2">
      <c r="A112" s="8" t="s">
        <v>141</v>
      </c>
      <c r="B112" s="12">
        <v>6992904</v>
      </c>
      <c r="C112" s="12">
        <v>5056140</v>
      </c>
      <c r="D112" s="13">
        <v>5385120.8285385501</v>
      </c>
      <c r="E112" s="13">
        <f t="shared" si="4"/>
        <v>1607783.1714614499</v>
      </c>
      <c r="F112" s="14">
        <f t="shared" si="5"/>
        <v>-328980.82853855006</v>
      </c>
    </row>
    <row r="113" spans="1:6" x14ac:dyDescent="0.2">
      <c r="A113" s="8" t="s">
        <v>142</v>
      </c>
      <c r="B113" s="12">
        <v>154543</v>
      </c>
      <c r="C113" s="12">
        <v>78330</v>
      </c>
      <c r="D113" s="13">
        <v>177364.78711162257</v>
      </c>
      <c r="E113" s="13">
        <f t="shared" si="4"/>
        <v>-22821.787111622572</v>
      </c>
      <c r="F113" s="14">
        <f t="shared" si="5"/>
        <v>-99034.787111622572</v>
      </c>
    </row>
    <row r="114" spans="1:6" x14ac:dyDescent="0.2">
      <c r="A114" s="15" t="s">
        <v>143</v>
      </c>
      <c r="B114" s="12">
        <v>102672288</v>
      </c>
      <c r="C114" s="12">
        <v>40625323</v>
      </c>
      <c r="D114" s="13">
        <v>38343295.565194301</v>
      </c>
      <c r="E114" s="13">
        <f t="shared" si="4"/>
        <v>64328992.434805699</v>
      </c>
      <c r="F114" s="13">
        <f t="shared" si="5"/>
        <v>2282027.4348056987</v>
      </c>
    </row>
    <row r="115" spans="1:6" x14ac:dyDescent="0.2">
      <c r="A115" s="8" t="s">
        <v>144</v>
      </c>
      <c r="B115" s="12">
        <v>6472895</v>
      </c>
      <c r="C115" s="12">
        <v>3904184</v>
      </c>
      <c r="D115" s="13">
        <v>3795403.2043905463</v>
      </c>
      <c r="E115" s="13">
        <f t="shared" si="4"/>
        <v>2677491.7956094537</v>
      </c>
      <c r="F115" s="14">
        <f t="shared" si="5"/>
        <v>108780.79560945369</v>
      </c>
    </row>
    <row r="116" spans="1:6" x14ac:dyDescent="0.2">
      <c r="A116" s="8" t="s">
        <v>206</v>
      </c>
      <c r="B116" s="12">
        <v>904204</v>
      </c>
      <c r="C116" s="12">
        <v>523375</v>
      </c>
      <c r="D116" s="13">
        <v>432918.47393113218</v>
      </c>
      <c r="E116" s="13">
        <f t="shared" si="4"/>
        <v>471285.52606886782</v>
      </c>
      <c r="F116" s="14">
        <f t="shared" si="5"/>
        <v>90456.526068867825</v>
      </c>
    </row>
    <row r="117" spans="1:6" x14ac:dyDescent="0.2">
      <c r="A117" s="8" t="s">
        <v>145</v>
      </c>
      <c r="B117" s="12">
        <v>61125497</v>
      </c>
      <c r="C117" s="12">
        <v>3959857</v>
      </c>
      <c r="D117" s="13">
        <v>3591815.526245906</v>
      </c>
      <c r="E117" s="13">
        <f t="shared" si="4"/>
        <v>57533681.473754093</v>
      </c>
      <c r="F117" s="14">
        <f t="shared" si="5"/>
        <v>368041.47375409398</v>
      </c>
    </row>
    <row r="118" spans="1:6" x14ac:dyDescent="0.2">
      <c r="A118" s="8" t="s">
        <v>146</v>
      </c>
      <c r="B118" s="12">
        <v>33970238</v>
      </c>
      <c r="C118" s="12">
        <v>30356237</v>
      </c>
      <c r="D118" s="13">
        <v>29637571.921749137</v>
      </c>
      <c r="E118" s="13">
        <f t="shared" si="4"/>
        <v>4332666.0782508627</v>
      </c>
      <c r="F118" s="14">
        <f t="shared" si="5"/>
        <v>718665.07825086266</v>
      </c>
    </row>
    <row r="119" spans="1:6" x14ac:dyDescent="0.2">
      <c r="A119" s="8" t="s">
        <v>147</v>
      </c>
      <c r="B119" s="12">
        <v>823646</v>
      </c>
      <c r="C119" s="12">
        <v>550677</v>
      </c>
      <c r="D119" s="13">
        <v>2495139.4175444809</v>
      </c>
      <c r="E119" s="13">
        <f t="shared" si="4"/>
        <v>-1671493.4175444809</v>
      </c>
      <c r="F119" s="14">
        <f t="shared" si="5"/>
        <v>-1944462.4175444809</v>
      </c>
    </row>
    <row r="120" spans="1:6" x14ac:dyDescent="0.2">
      <c r="A120" s="8" t="s">
        <v>148</v>
      </c>
      <c r="B120" s="12">
        <v>770769</v>
      </c>
      <c r="C120" s="12">
        <v>585648</v>
      </c>
      <c r="D120" s="13">
        <v>924583.51774807472</v>
      </c>
      <c r="E120" s="13">
        <f t="shared" si="4"/>
        <v>-153814.51774807472</v>
      </c>
      <c r="F120" s="14">
        <f t="shared" si="5"/>
        <v>-338935.51774807472</v>
      </c>
    </row>
    <row r="121" spans="1:6" x14ac:dyDescent="0.2">
      <c r="A121" s="8" t="s">
        <v>149</v>
      </c>
      <c r="B121" s="12">
        <v>2194184</v>
      </c>
      <c r="C121" s="12">
        <v>834352</v>
      </c>
      <c r="D121" s="13">
        <v>799679.56094538374</v>
      </c>
      <c r="E121" s="13">
        <f t="shared" si="4"/>
        <v>1394504.4390546163</v>
      </c>
      <c r="F121" s="14">
        <f t="shared" si="5"/>
        <v>34672.439054616261</v>
      </c>
    </row>
    <row r="122" spans="1:6" x14ac:dyDescent="0.2">
      <c r="A122" s="8" t="s">
        <v>150</v>
      </c>
      <c r="B122" s="12">
        <v>5573262</v>
      </c>
      <c r="C122" s="12">
        <v>3387595</v>
      </c>
      <c r="D122" s="13">
        <v>2656585.8192440472</v>
      </c>
      <c r="E122" s="13">
        <f t="shared" si="4"/>
        <v>2916676.1807559528</v>
      </c>
      <c r="F122" s="14">
        <f t="shared" si="5"/>
        <v>731009.18075595284</v>
      </c>
    </row>
    <row r="123" spans="1:6" x14ac:dyDescent="0.2">
      <c r="A123" s="8" t="s">
        <v>151</v>
      </c>
      <c r="B123" s="12">
        <v>30907512</v>
      </c>
      <c r="C123" s="12">
        <v>23226502</v>
      </c>
      <c r="D123" s="13">
        <v>17789336.992121805</v>
      </c>
      <c r="E123" s="13">
        <f t="shared" si="4"/>
        <v>13118175.007878195</v>
      </c>
      <c r="F123" s="14">
        <f t="shared" si="5"/>
        <v>5437165.0078781955</v>
      </c>
    </row>
    <row r="124" spans="1:6" x14ac:dyDescent="0.2">
      <c r="A124" s="8" t="s">
        <v>207</v>
      </c>
      <c r="B124" s="12">
        <v>140919</v>
      </c>
      <c r="C124" s="12">
        <v>99744</v>
      </c>
      <c r="D124" s="13">
        <v>154728.68903248652</v>
      </c>
      <c r="E124" s="13">
        <f t="shared" si="4"/>
        <v>-13809.689032486524</v>
      </c>
      <c r="F124" s="14">
        <f t="shared" si="5"/>
        <v>-54984.689032486524</v>
      </c>
    </row>
    <row r="125" spans="1:6" x14ac:dyDescent="0.2">
      <c r="A125" s="8" t="s">
        <v>152</v>
      </c>
      <c r="B125" s="12">
        <v>423783</v>
      </c>
      <c r="C125" s="12">
        <v>274637</v>
      </c>
      <c r="D125" s="13">
        <v>16536.248561565018</v>
      </c>
      <c r="E125" s="13">
        <f t="shared" si="4"/>
        <v>407246.75143843499</v>
      </c>
      <c r="F125" s="14">
        <f t="shared" si="5"/>
        <v>258100.75143843499</v>
      </c>
    </row>
    <row r="126" spans="1:6" x14ac:dyDescent="0.2">
      <c r="A126" s="8" t="s">
        <v>153</v>
      </c>
      <c r="B126" s="12">
        <v>13820303</v>
      </c>
      <c r="C126" s="12">
        <v>9099409</v>
      </c>
      <c r="D126" s="13">
        <v>16076777.905638667</v>
      </c>
      <c r="E126" s="13">
        <f t="shared" si="4"/>
        <v>-2256474.9056386668</v>
      </c>
      <c r="F126" s="14">
        <f t="shared" si="5"/>
        <v>-6977368.9056386668</v>
      </c>
    </row>
    <row r="127" spans="1:6" x14ac:dyDescent="0.2">
      <c r="A127" s="8" t="s">
        <v>154</v>
      </c>
      <c r="B127" s="12">
        <v>6221960</v>
      </c>
      <c r="C127" s="12">
        <v>5028419</v>
      </c>
      <c r="D127" s="13">
        <v>5568233.1592458179</v>
      </c>
      <c r="E127" s="13">
        <f t="shared" si="4"/>
        <v>653726.84075418208</v>
      </c>
      <c r="F127" s="14">
        <f t="shared" si="5"/>
        <v>-539814.15924581792</v>
      </c>
    </row>
    <row r="128" spans="1:6" x14ac:dyDescent="0.2">
      <c r="A128" s="8" t="s">
        <v>155</v>
      </c>
      <c r="B128" s="12">
        <v>8122448</v>
      </c>
      <c r="C128" s="12">
        <v>4164969</v>
      </c>
      <c r="D128" s="13">
        <v>4298252.6334425071</v>
      </c>
      <c r="E128" s="13">
        <f t="shared" si="4"/>
        <v>3824195.3665574929</v>
      </c>
      <c r="F128" s="14">
        <f t="shared" si="5"/>
        <v>-133283.63344250713</v>
      </c>
    </row>
    <row r="129" spans="1:6" x14ac:dyDescent="0.2">
      <c r="A129" s="8" t="s">
        <v>156</v>
      </c>
      <c r="B129" s="12">
        <v>392205</v>
      </c>
      <c r="C129" s="12">
        <v>123053</v>
      </c>
      <c r="D129" s="13">
        <v>382510.40099141368</v>
      </c>
      <c r="E129" s="13">
        <f t="shared" si="4"/>
        <v>9694.5990085863159</v>
      </c>
      <c r="F129" s="14">
        <f t="shared" si="5"/>
        <v>-259457.40099141368</v>
      </c>
    </row>
    <row r="130" spans="1:6" x14ac:dyDescent="0.2">
      <c r="B130" s="16"/>
      <c r="C130" s="16"/>
      <c r="D130" s="16"/>
      <c r="E130" s="16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Taulukko 1.</vt:lpstr>
      <vt:lpstr>Taulukko 2.</vt:lpstr>
      <vt:lpstr>Taulukko 3.</vt:lpstr>
      <vt:lpstr>Taulukko 4.</vt:lpstr>
      <vt:lpstr>Taulukko 5.</vt:lpstr>
      <vt:lpstr>Taulukko 6.</vt:lpstr>
    </vt:vector>
  </TitlesOfParts>
  <Company>Tulli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Telasuo Christina</dc:creator>
  <cp:lastModifiedBy>Tallgren Päivi</cp:lastModifiedBy>
  <dcterms:created xsi:type="dcterms:W3CDTF">2018-03-20T08:25:50Z</dcterms:created>
  <dcterms:modified xsi:type="dcterms:W3CDTF">2018-03-20T10:46:46Z</dcterms:modified>
</cp:coreProperties>
</file>