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8_{E28CF3FA-B954-4403-9FE3-944C7BECF8F4}" xr6:coauthVersionLast="47" xr6:coauthVersionMax="47" xr10:uidLastSave="{00000000-0000-0000-0000-000000000000}"/>
  <bookViews>
    <workbookView xWindow="-120" yWindow="-120" windowWidth="29040" windowHeight="15720" tabRatio="903" xr2:uid="{00000000-000D-0000-FFFF-FFFF00000000}"/>
  </bookViews>
  <sheets>
    <sheet name="Etusivu Framsida" sheetId="52" r:id="rId1"/>
    <sheet name="Yhteenveto Sammandrag" sheetId="1" r:id="rId2"/>
    <sheet name="Koodi" sheetId="53" state="hidden" r:id="rId3"/>
    <sheet name="0006" sheetId="58" r:id="rId4"/>
    <sheet name="0012" sheetId="35" r:id="rId5"/>
    <sheet name="0013" sheetId="28" r:id="rId6"/>
    <sheet name="0015" sheetId="56" r:id="rId7"/>
    <sheet name="0017" sheetId="30" r:id="rId8"/>
    <sheet name="0023" sheetId="8" r:id="rId9"/>
    <sheet name="0024" sheetId="7" r:id="rId10"/>
    <sheet name="0027" sheetId="6" r:id="rId11"/>
    <sheet name="0034" sheetId="5" r:id="rId12"/>
    <sheet name="0036" sheetId="41" r:id="rId13"/>
    <sheet name="0038" sheetId="17" r:id="rId14"/>
    <sheet name="0041" sheetId="16" r:id="rId15"/>
    <sheet name="0051" sheetId="36" r:id="rId16"/>
    <sheet name="0058" sheetId="15" r:id="rId17"/>
    <sheet name="0075" sheetId="55" r:id="rId18"/>
    <sheet name="0079" sheetId="13" r:id="rId19"/>
    <sheet name="0081" sheetId="37" r:id="rId20"/>
    <sheet name="0093" sheetId="39" r:id="rId21"/>
    <sheet name="0095" sheetId="46" r:id="rId22"/>
    <sheet name="0096" sheetId="40" r:id="rId23"/>
    <sheet name="0114" sheetId="27" r:id="rId24"/>
    <sheet name="0121" sheetId="47" r:id="rId25"/>
    <sheet name="0123" sheetId="50" r:id="rId26"/>
    <sheet name="0124" sheetId="26" r:id="rId27"/>
    <sheet name="0127" sheetId="32" r:id="rId28"/>
    <sheet name="0128" sheetId="25" r:id="rId29"/>
    <sheet name="0129" sheetId="24" r:id="rId30"/>
    <sheet name="0133" sheetId="23" r:id="rId31"/>
    <sheet name="0145" sheetId="22" r:id="rId32"/>
    <sheet name="0147" sheetId="21" r:id="rId33"/>
    <sheet name="0150" sheetId="20" r:id="rId34"/>
    <sheet name="0151" sheetId="33" r:id="rId35"/>
    <sheet name="0187" sheetId="18" r:id="rId36"/>
    <sheet name="0327" sheetId="43" r:id="rId37"/>
    <sheet name="0402" sheetId="48" r:id="rId38"/>
    <sheet name="0421" sheetId="59" r:id="rId39"/>
    <sheet name="1770" sheetId="60" r:id="rId40"/>
    <sheet name="9994" sheetId="54" r:id="rId41"/>
    <sheet name="9995" sheetId="49" r:id="rId42"/>
    <sheet name="9998" sheetId="44" r:id="rId43"/>
    <sheet name="9999" sheetId="45" r:id="rId44"/>
  </sheets>
  <definedNames>
    <definedName name="Luettelo">Koodi!$A$1:$A$11</definedName>
    <definedName name="Makro">Koodi!$A$1:$Z$11</definedName>
    <definedName name="OLE_LINK1" localSheetId="40">'9994'!$A$17</definedName>
    <definedName name="_xlnm.Print_Titles" localSheetId="3">'0006'!$1:$1</definedName>
    <definedName name="_xlnm.Print_Titles" localSheetId="6">'0015'!$1:$2</definedName>
    <definedName name="_xlnm.Print_Titles" localSheetId="8">'0023'!$1:$2</definedName>
    <definedName name="_xlnm.Print_Titles" localSheetId="10">'0027'!$1:$1</definedName>
    <definedName name="_xlnm.Print_Titles" localSheetId="18">'0079'!$1:$1</definedName>
    <definedName name="_xlnm.Print_Titles" localSheetId="29">'0129'!$1:$2</definedName>
    <definedName name="_xlnm.Print_Titles" localSheetId="34">'0151'!$1:$1</definedName>
    <definedName name="_xlnm.Print_Titles" localSheetId="1">'Yhteenveto Sammandrag'!$1:$2</definedName>
    <definedName name="Z_F22148C6_D89D_4235_95CC_00E6DF924B45_.wvu.Cols" localSheetId="29" hidden="1">'0129'!$I:$I,'0129'!$M:$M,'0129'!$P:$P</definedName>
    <definedName name="Z_F22148C6_D89D_4235_95CC_00E6DF924B45_.wvu.PrintTitles" localSheetId="3" hidden="1">'0006'!$1:$1</definedName>
    <definedName name="Z_F22148C6_D89D_4235_95CC_00E6DF924B45_.wvu.PrintTitles" localSheetId="6" hidden="1">'0015'!$1:$2</definedName>
    <definedName name="Z_F22148C6_D89D_4235_95CC_00E6DF924B45_.wvu.PrintTitles" localSheetId="8" hidden="1">'0023'!$1:$2</definedName>
    <definedName name="Z_F22148C6_D89D_4235_95CC_00E6DF924B45_.wvu.PrintTitles" localSheetId="10" hidden="1">'0027'!$1:$1</definedName>
    <definedName name="Z_F22148C6_D89D_4235_95CC_00E6DF924B45_.wvu.PrintTitles" localSheetId="18" hidden="1">'0079'!$1:$1</definedName>
    <definedName name="Z_F22148C6_D89D_4235_95CC_00E6DF924B45_.wvu.PrintTitles" localSheetId="29" hidden="1">'0129'!$1:$2</definedName>
    <definedName name="Z_F22148C6_D89D_4235_95CC_00E6DF924B45_.wvu.PrintTitles" localSheetId="34" hidden="1">'0151'!$1:$1</definedName>
    <definedName name="Z_F22148C6_D89D_4235_95CC_00E6DF924B45_.wvu.PrintTitles" localSheetId="1" hidden="1">'Yhteenveto Sammandrag'!$1:$2</definedName>
  </definedNames>
  <calcPr calcId="191029"/>
  <customWorkbookViews>
    <customWorkbookView name="Kehitystyökalu" guid="{F22148C6-D89D-4235-95CC-00E6DF924B45}" xWindow="185" yWindow="66" windowWidth="1680" windowHeight="908" tabRatio="903"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3" l="1"/>
  <c r="A1" i="58"/>
  <c r="A1" i="41"/>
  <c r="A1" i="24"/>
  <c r="M53" i="24"/>
  <c r="I53" i="24"/>
  <c r="M52" i="24"/>
  <c r="I52" i="24"/>
  <c r="M51" i="24"/>
  <c r="I51" i="24"/>
  <c r="M50" i="24"/>
  <c r="I50" i="24"/>
  <c r="M49" i="24"/>
  <c r="I49" i="24"/>
  <c r="M48" i="24"/>
  <c r="I48" i="24"/>
  <c r="M47" i="24"/>
  <c r="I47" i="24"/>
  <c r="M46" i="24"/>
  <c r="I46" i="24"/>
  <c r="M45" i="24"/>
  <c r="I45" i="24"/>
  <c r="M44" i="24"/>
  <c r="I44" i="24"/>
  <c r="M43" i="24"/>
  <c r="I43" i="24"/>
  <c r="M42" i="24"/>
  <c r="I42" i="24"/>
  <c r="M41" i="24"/>
  <c r="I41" i="24"/>
  <c r="M40" i="24"/>
  <c r="I40" i="24"/>
  <c r="M39" i="24"/>
  <c r="I39" i="24"/>
  <c r="M38" i="24"/>
  <c r="I38" i="24"/>
  <c r="M37" i="24"/>
  <c r="I37" i="24"/>
  <c r="M36" i="24"/>
  <c r="I36" i="24"/>
  <c r="M35" i="24"/>
  <c r="I35" i="24"/>
  <c r="M34" i="24"/>
  <c r="I34" i="24"/>
  <c r="M33" i="24"/>
  <c r="I33" i="24"/>
  <c r="M32" i="24"/>
  <c r="I32" i="24"/>
  <c r="M31" i="24"/>
  <c r="I31" i="24"/>
  <c r="M30" i="24"/>
  <c r="I30" i="24"/>
  <c r="M29" i="24"/>
  <c r="I29" i="24"/>
  <c r="M28" i="24"/>
  <c r="I28" i="24"/>
  <c r="M27" i="24"/>
  <c r="I27" i="24"/>
  <c r="M26" i="24"/>
  <c r="I26" i="24"/>
  <c r="M25" i="24"/>
  <c r="I25" i="24"/>
  <c r="M24" i="24"/>
  <c r="I24" i="24"/>
  <c r="M23" i="24"/>
  <c r="I23" i="24"/>
  <c r="M22" i="24"/>
  <c r="I22" i="24"/>
  <c r="M21" i="24"/>
  <c r="I21" i="24"/>
  <c r="M20" i="24"/>
  <c r="I20" i="24"/>
  <c r="M19" i="24"/>
  <c r="I19" i="24"/>
  <c r="M18" i="24"/>
  <c r="I18" i="24"/>
  <c r="M17" i="24"/>
  <c r="I17" i="24"/>
  <c r="M16" i="24"/>
  <c r="I16" i="24"/>
  <c r="M15" i="24"/>
  <c r="I15" i="24"/>
  <c r="M14" i="24"/>
  <c r="I14" i="24"/>
  <c r="M13" i="24"/>
  <c r="I13" i="24"/>
  <c r="M12" i="24"/>
  <c r="I12" i="24"/>
  <c r="M11" i="24"/>
  <c r="I11" i="24"/>
  <c r="M10" i="24"/>
  <c r="I10" i="24"/>
  <c r="M9" i="24"/>
  <c r="I9" i="24"/>
  <c r="M8" i="24"/>
  <c r="I8" i="24"/>
  <c r="M7" i="24"/>
  <c r="I7" i="24"/>
  <c r="M6" i="24"/>
  <c r="I6" i="24"/>
  <c r="M5" i="24"/>
  <c r="I5" i="24"/>
  <c r="M4" i="24"/>
  <c r="I4" i="24"/>
  <c r="M3" i="24"/>
  <c r="I3" i="24"/>
  <c r="P7" i="24"/>
  <c r="P8" i="24"/>
  <c r="P9" i="24"/>
  <c r="P10" i="24"/>
  <c r="P11" i="24"/>
  <c r="P12" i="24"/>
  <c r="P13" i="24"/>
  <c r="P14" i="24"/>
  <c r="P15" i="24"/>
  <c r="P16" i="24"/>
  <c r="P17" i="24"/>
  <c r="P18"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4" i="24"/>
  <c r="P5" i="24"/>
  <c r="P6" i="24"/>
  <c r="P3" i="24"/>
  <c r="A13" i="52"/>
  <c r="A1" i="44"/>
  <c r="A1" i="48"/>
  <c r="A1" i="18"/>
  <c r="A1" i="33"/>
  <c r="A1" i="40"/>
  <c r="A1" i="47"/>
  <c r="A1" i="46"/>
  <c r="A1" i="39"/>
  <c r="A1" i="13"/>
  <c r="A1" i="6"/>
  <c r="A1" i="7"/>
  <c r="A1" i="8"/>
  <c r="A1" i="28"/>
  <c r="B14" i="52"/>
  <c r="A1" i="1"/>
</calcChain>
</file>

<file path=xl/sharedStrings.xml><?xml version="1.0" encoding="utf-8"?>
<sst xmlns="http://schemas.openxmlformats.org/spreadsheetml/2006/main" count="12982" uniqueCount="9472">
  <si>
    <t>Certificate of conformity for fresh citrus fruit</t>
  </si>
  <si>
    <t>Notification to the National Product Control Agency for Welfare and Health (STTV) of strong spirits</t>
  </si>
  <si>
    <t>Weighing certificate (EAGF)</t>
  </si>
  <si>
    <r>
      <t xml:space="preserve">Regulation No </t>
    </r>
    <r>
      <rPr>
        <i/>
        <sz val="10"/>
        <rFont val="Verdana"/>
        <family val="2"/>
      </rPr>
      <t>(Enter in free text the number of the applicable regulation, e.g. EC 1043</t>
    </r>
    <r>
      <rPr>
        <sz val="10"/>
        <rFont val="Verdana"/>
        <family val="2"/>
      </rPr>
      <t>/</t>
    </r>
    <r>
      <rPr>
        <i/>
        <sz val="10"/>
        <rFont val="Verdana"/>
        <family val="2"/>
      </rPr>
      <t>2005</t>
    </r>
    <r>
      <rPr>
        <sz val="10"/>
        <rFont val="Verdana"/>
        <family val="2"/>
      </rPr>
      <t>)</t>
    </r>
  </si>
  <si>
    <t>Release for free circulation and partial release for home use of goods placed under the procedure for processing under customs control and immediate transfer of these goods to a warehouse exempt from excise duty or VAT</t>
  </si>
  <si>
    <t xml:space="preserve">Importation of goods with no previous customs procedure to or from an area outside the tax territory of the Community </t>
  </si>
  <si>
    <t xml:space="preserve">Placing goods under the inward processing procedure (suspension system) </t>
  </si>
  <si>
    <t>Return to the Community of goods that have been released for free circulation and exported without having been placed under the temporary export procedure and placing these goods under the inward processing procedure (suspension system)</t>
  </si>
  <si>
    <t>Placing goods placed under the outward processing procedure  under the inward processing procedure (suspension system)</t>
  </si>
  <si>
    <t>Placing goods placed under the outward processing procedure (other than that referred to under code 21) under the inward processing procedure (suspension system)</t>
  </si>
  <si>
    <t xml:space="preserve">Placing temporary export goods under the inward processing procedure (suspension system) </t>
  </si>
  <si>
    <t>Placing goods placed under the inward processing procedure (drawback system) under the inward processing procedure (suspension system)</t>
  </si>
  <si>
    <t>Placing goods placed under the inward processing procedure (suspension system) under the inward processing procedure (suspension system) to another operator</t>
  </si>
  <si>
    <t xml:space="preserve">Placing temporarily imported goods under the inward processing procedure (suspension system) </t>
  </si>
  <si>
    <t>Placing goods that have been placed under the inward processing procedure (suspension system) in another Member State under the inward processing procedure (suspension system)</t>
  </si>
  <si>
    <t xml:space="preserve">Placing goods placed under the customs warehouse procedure under the inward processing procedure (suspension system) </t>
  </si>
  <si>
    <t xml:space="preserve">Placing goods in a free zone of control type II under the inward processing procedure (suspension system) </t>
  </si>
  <si>
    <t>Placing goods placed under the procedure for processing under customs control under the inward processing procedure (suspension system)</t>
  </si>
  <si>
    <t>Placing goods placed under the procedure for processing under customs control in another Member State under the inward processing procedure (suspension system)</t>
  </si>
  <si>
    <t>Placing third country goods under the temporary import procedure</t>
  </si>
  <si>
    <t>Return to the Community and temporary importation of goods that have been released for free circulation and exported without having been placed under the temporary export procedure</t>
  </si>
  <si>
    <t>Poistumisen yleisilmoitus väliaikaisen varastoinnin päättämistä varten</t>
  </si>
  <si>
    <t>T2L / T2LF</t>
  </si>
  <si>
    <t>INTRASTAT</t>
  </si>
  <si>
    <t>ct/l</t>
  </si>
  <si>
    <t>ce/el</t>
  </si>
  <si>
    <t>100 kpl</t>
  </si>
  <si>
    <t>c/k</t>
  </si>
  <si>
    <t>gi F/S</t>
  </si>
  <si>
    <t>g</t>
  </si>
  <si>
    <t>kg C5H14CINO</t>
  </si>
  <si>
    <t>kg</t>
  </si>
  <si>
    <t>1000 l</t>
  </si>
  <si>
    <t>kg met.am.</t>
  </si>
  <si>
    <t>kg N</t>
  </si>
  <si>
    <t>kg H2O2</t>
  </si>
  <si>
    <t>kg KOH</t>
  </si>
  <si>
    <t>kg K2O</t>
  </si>
  <si>
    <t>kg P2O5</t>
  </si>
  <si>
    <t>kg 90 % sdt</t>
  </si>
  <si>
    <t>kg NaOH</t>
  </si>
  <si>
    <t>kg U</t>
  </si>
  <si>
    <t>l alc. 100 %</t>
  </si>
  <si>
    <t>l</t>
  </si>
  <si>
    <t>1000 kpl</t>
  </si>
  <si>
    <t>m</t>
  </si>
  <si>
    <t>1000 kWh</t>
  </si>
  <si>
    <t>kpl</t>
  </si>
  <si>
    <t>Tilavuusprosentti(a)
hehtolitra</t>
  </si>
  <si>
    <t>Volymprocent
hektoliter</t>
  </si>
  <si>
    <t>Percent by volume
hectolitre</t>
  </si>
  <si>
    <t>Hehtokilogramma
1 painoprosentilta sakkaroosia</t>
  </si>
  <si>
    <t>Hektokilogram
Per 1 viktprocent sackaros</t>
  </si>
  <si>
    <t>Hectokilogram
Per 1 percentage of weight of saccharose</t>
  </si>
  <si>
    <t>Hehtokilogramma
valutettu nettopaino</t>
  </si>
  <si>
    <t>Hektokilogram
avrunnen nettovikt</t>
  </si>
  <si>
    <t>Hectokilogram
drained net weight</t>
  </si>
  <si>
    <t>FR, GALIA (Groupement pour l'Amelioration des Liaisons dans l'Industrie Automobile) The national organisation representing France in ODETTE (Organisation for Data Exchanges through Tele- Transmission in Europe)</t>
  </si>
  <si>
    <t>204</t>
  </si>
  <si>
    <t>Yhdistelmäpakkaus, muoviastia kovamuovilaatikossa Composite packaging, plastic receptacle in solid plastic box)</t>
  </si>
  <si>
    <t xml:space="preserve">YM </t>
  </si>
  <si>
    <t>Kudottu muovisäkki, sisäpinnoittamaton ja vuoraamaton (Bag, woven plastic, without inner coat/liner)</t>
  </si>
  <si>
    <t xml:space="preserve">XA </t>
  </si>
  <si>
    <t>Kuitulevylaatikko (Box, fibreboard)</t>
  </si>
  <si>
    <t xml:space="preserve">4G </t>
  </si>
  <si>
    <t>Hintasitoumuslasku (polkumyynti)</t>
  </si>
  <si>
    <t>Hävitystodistus</t>
  </si>
  <si>
    <t>Palautustavaravakuutus</t>
  </si>
  <si>
    <t>Pätevä kauppalasku (Yleiskirje 177/050/05 CD 444)</t>
  </si>
  <si>
    <t>Päätös määräajan pidennyksestä</t>
  </si>
  <si>
    <t>Todistus puolustustarvikkeille (EY 150/2003)</t>
  </si>
  <si>
    <t>Tuoreiden sitrushedelmien vaatimustenmukaisuus-todistus</t>
  </si>
  <si>
    <t>Alkuperäinen ilmoitus</t>
  </si>
  <si>
    <t>10000 kg</t>
  </si>
  <si>
    <t>10 000 kg, korjattu polarisoinnin mukaisesti</t>
  </si>
  <si>
    <t>Including Corn Islands</t>
  </si>
  <si>
    <t>Flyttcontainer (liftvan)</t>
  </si>
  <si>
    <t>Stockar, i bunt (logs, in bundle/bunch/truss)</t>
  </si>
  <si>
    <t>Assigned by distributor Codes assigned by a distributor</t>
  </si>
  <si>
    <t>90</t>
  </si>
  <si>
    <t>Assigned by manufacturer Codes assigned by a manufacturer</t>
  </si>
  <si>
    <t>Rekisteröidyn lähettäjän valmistenumero</t>
  </si>
  <si>
    <t>Rekisteröidyn vastaanottajan valmistenumero</t>
  </si>
  <si>
    <t>Vähäarvoisen tavaran arvo</t>
  </si>
  <si>
    <t>Registrerad avsändares punktskattnummer</t>
  </si>
  <si>
    <t>Registered consignors excise number</t>
  </si>
  <si>
    <t>Registrerad mottagares punktskattnummer</t>
  </si>
  <si>
    <t>Registered consignees excise number</t>
  </si>
  <si>
    <t>Mariehamn Västra hamnen Vikingterminalen</t>
  </si>
  <si>
    <t>AAD</t>
  </si>
  <si>
    <t>Hallinnollinen saateasiakirja (EMCS) Sähköinen hallinnollinen saateasiakirja e-AD</t>
  </si>
  <si>
    <t>FAD</t>
  </si>
  <si>
    <t>Hallinnollinen saateasiakirja (EMCS) Käytetään vain varamenettelyssä</t>
  </si>
  <si>
    <t>AAD Administrativt ledsagardokument (EMCS)</t>
  </si>
  <si>
    <t>AAD Accompanying Administrative Document (EMCS)</t>
  </si>
  <si>
    <t>Y909</t>
  </si>
  <si>
    <t>Andra varor än de som beskrivs i OZ-fotnoterna till åtgärden</t>
  </si>
  <si>
    <t>Deklarerade varor finns inte med i förteckningen över kulturföremål</t>
  </si>
  <si>
    <t>Andra varor än de som beskrivs i TR-fotnoterna till åtgärden</t>
  </si>
  <si>
    <t>Andra varor än de som beskrivs i TR-fotnoterna till åtgärden(708)</t>
  </si>
  <si>
    <t>Tynnyri (Butt)</t>
  </si>
  <si>
    <t>BU</t>
  </si>
  <si>
    <t>Tynnyri (Cask)</t>
  </si>
  <si>
    <t xml:space="preserve">CK </t>
  </si>
  <si>
    <t>Tynnyri (Keg)</t>
  </si>
  <si>
    <t xml:space="preserve">KG </t>
  </si>
  <si>
    <t>Tynnyri (Tierce)</t>
  </si>
  <si>
    <t>TI</t>
  </si>
  <si>
    <t>Tynnyri (Tun)</t>
  </si>
  <si>
    <t>Erityisolosuhde</t>
  </si>
  <si>
    <t>Other specific circumstance</t>
  </si>
  <si>
    <t>Notification that the interchange did not contain any messages or functional groups, or a functional group did not contain any messages.</t>
  </si>
  <si>
    <t>Certificate of authenticity of tobacco</t>
  </si>
  <si>
    <t>Price list</t>
  </si>
  <si>
    <t>Commercial contract (projects)</t>
  </si>
  <si>
    <t>Order confirmation</t>
  </si>
  <si>
    <t>Proforma invoice</t>
  </si>
  <si>
    <t>Commercial invoice</t>
  </si>
  <si>
    <t>Credit note</t>
  </si>
  <si>
    <t>Skivor, i bunt (sheets, in bundle/bunch/truss)</t>
  </si>
  <si>
    <t>Balja (tub)</t>
  </si>
  <si>
    <t>Telåda (tea-chest)</t>
  </si>
  <si>
    <t>Tub, komprimerbar (tube, collapsible)</t>
  </si>
  <si>
    <t>Fat (tierce)</t>
  </si>
  <si>
    <t>Förmånstullkvot</t>
  </si>
  <si>
    <t>124</t>
  </si>
  <si>
    <t>NO, Norwegian Bankers' Association Norwegian Bankers' Association</t>
  </si>
  <si>
    <t>125</t>
  </si>
  <si>
    <t>FI, The Finnish Bankers' Association Finnish Bankers' Association</t>
  </si>
  <si>
    <t>126</t>
  </si>
  <si>
    <t>US, NCCMA (Account Analysis Codes) The United States organization responsible for issuing account analysis codes</t>
  </si>
  <si>
    <t>127</t>
  </si>
  <si>
    <t>AT, Austrian Customs Austrian customs organization</t>
  </si>
  <si>
    <t>94</t>
  </si>
  <si>
    <t>Beräknad avkastningsgrad eller metod att  fastställa den</t>
  </si>
  <si>
    <t>Överföring under tullförfaranden med ekonomisk verkan</t>
  </si>
  <si>
    <t>Förmånstull tillämpas inom ramen för en tullkvot vars förvaltning kan grunda sig på i vilken ordning ansökningar kommer in eller på licensiering.</t>
  </si>
  <si>
    <t>Type of party</t>
  </si>
  <si>
    <t>Yhteinen tuloasiakirja (CED)</t>
  </si>
  <si>
    <t>Gränskontrollavgift</t>
  </si>
  <si>
    <t>Release for free circulation and home use of goods exported to another Member State (VAT is paid in the Member State of final destination)</t>
  </si>
  <si>
    <t>Return to the Community and release for free circulation and home use of goods that will be exported to another Member State and that have been released for free circulation and exported without having been placed under the temporary export procedure (VAT is paid in the Member State of final destination)</t>
  </si>
  <si>
    <t>Return to the Community and release for free circulation and partial home use and immediate transfer to a warehouse exempt from excise duty or VAT of goods that have been released for free circulation and exported without having been placed under the temporary export procedure</t>
  </si>
  <si>
    <t>Ilmoitettuihin tavaroihin ei sovelleta neuvoston asetusta (EY) N:o 1984/2003.</t>
  </si>
  <si>
    <t>Postförsändelser</t>
  </si>
  <si>
    <t>Transport genom fasta installationer (elström, naturgas)</t>
  </si>
  <si>
    <t>Transport på inre vattenvägar (Saima kanal)</t>
  </si>
  <si>
    <t>Egen framdrivning (fartyg och luftfartyg)</t>
  </si>
  <si>
    <t>US, National Motor Freight Classification Association The organisation in the USA which is responsible for code maintenance in the trucking industry</t>
  </si>
  <si>
    <t>167</t>
  </si>
  <si>
    <t>Edibuild EDI organization for companies in the construction industry</t>
  </si>
  <si>
    <t>182</t>
  </si>
  <si>
    <t>Cigarettes imported from a third country are released for free circulation and excise duties are paid. While the goods are in the tax warehouse or approved area the payment of VAT is suspended.</t>
  </si>
  <si>
    <t>Entry for home use with simultaneous release for free circulation of replacement goods under the customs outward processing procedure prior to the export of the temporary export goods.</t>
  </si>
  <si>
    <t>Explanation: Standard exchange system (IM-EX), prior importation in accordance with Article 154(4) of the Code.</t>
  </si>
  <si>
    <t>Syntaksivirhe</t>
  </si>
  <si>
    <t>Syntaxfel</t>
  </si>
  <si>
    <t>Incorrect (code) value Value of an element in a message is outside the predefined domain or not part of the applicable code list.</t>
  </si>
  <si>
    <t>Missing A mandatory/required element is missing in the received data, e.g. a required element like the MRN for the Arrival Advice (C_ARR_ADV) is not present.</t>
  </si>
  <si>
    <t>Value not supported in this position (code value constraint) Notification that a recipient does not support use of the specific value of an identified element in the position where it is used. This type of error refers to the use of an improper code value for a specific element.</t>
  </si>
  <si>
    <t>Not supported in this position An element is not allowed to have a value due to the following two reasons:</t>
  </si>
  <si>
    <t>Spanien</t>
  </si>
  <si>
    <t xml:space="preserve">inkl. Balearerna och Kanarieöarna, utom Ceuta och Melilla </t>
  </si>
  <si>
    <t>Sverige</t>
  </si>
  <si>
    <t>Tjeckiska republiken</t>
  </si>
  <si>
    <t>Turkiet</t>
  </si>
  <si>
    <t>Tyskland</t>
  </si>
  <si>
    <t>inkl. Helgoland,  exkl. Büsingens territorium</t>
  </si>
  <si>
    <t>Ungern</t>
  </si>
  <si>
    <t>Vitryssland</t>
  </si>
  <si>
    <t>Temporary export for outward processing of goods placed under the inward processing procedure (suspension system)</t>
  </si>
  <si>
    <t>Temporary export for outward processing of goods temporarily imported</t>
  </si>
  <si>
    <t>Temporary export for outward processing of goods placed under the inward processing procedure (suspension system) in another Member State</t>
  </si>
  <si>
    <t>Temporary export for outward processing of goods placed under the customs warehouse procedure</t>
  </si>
  <si>
    <t>Temporary export for outward processing of goods in a free zone of control type II</t>
  </si>
  <si>
    <t>Temporary export for outward processing of goods placed under the procedure for processing under customs control</t>
  </si>
  <si>
    <t>Temporary export for outward processing of goods placed under the procedure for processing under customs control in another Member State</t>
  </si>
  <si>
    <t>Customs warehousing of goods that have been placed under the inward processing procedure (suspension system) in another Member State</t>
  </si>
  <si>
    <t xml:space="preserve">Placing goods placed under the customs warehouse procedure under the customs warehouse procedure to another operator </t>
  </si>
  <si>
    <t>Customs warehousing of goods in a free zone of control type II</t>
  </si>
  <si>
    <t>Customs warehousing of goods placed under the procedure for processing under customs control</t>
  </si>
  <si>
    <t>ml. Uuden-Guinean itäinen osa: Bismarckin saaristo (Uusi-Britannia, Uusi-Irlanti, Lavongai  ja Amiraliteettisaaret); Pohjoiset Salomonsaaret (Bougainville ja Buka);  Trobriant-, Woodlark- ja Entrecasteauxsaaret sekä Louisiadesaaristo</t>
  </si>
  <si>
    <t>PN</t>
  </si>
  <si>
    <t>Pitcairn</t>
  </si>
  <si>
    <t>ml. Ducie-, Henderson- ja Oenosaaret</t>
  </si>
  <si>
    <t>MP</t>
  </si>
  <si>
    <t>Pohjois-Mariaanit</t>
  </si>
  <si>
    <t>TF</t>
  </si>
  <si>
    <t>Ranskan eteläiset territoriot</t>
  </si>
  <si>
    <t>Fordonets tillverkningsnummer</t>
  </si>
  <si>
    <t>Annan tilläggsuppgift</t>
  </si>
  <si>
    <r>
      <t xml:space="preserve">Kaikki tapaukset, joissa tavaran loppukäytöstä seuraa tullittomuus tai tullinalennus (tullikoodeksin artikla 82), on siirretty CN-nimikkeistöön ja niihin on laadittu seuraava alaviite: </t>
    </r>
    <r>
      <rPr>
        <i/>
        <sz val="10"/>
        <color indexed="8"/>
        <rFont val="Verdana"/>
        <family val="2"/>
      </rPr>
      <t>Tavara kohdistetaan tähän alanimikkeeseen, jos asiaa koskevissa yhteisösäännöksissä määrätyt ehdot täytetään.</t>
    </r>
  </si>
  <si>
    <t>0127</t>
  </si>
  <si>
    <t>EU:n ja Sveitsin välinen sopimus: jälleentuotavat tavarat (SWITZ)</t>
  </si>
  <si>
    <t>Kaikki kolmannet maat</t>
  </si>
  <si>
    <t>5YTL</t>
  </si>
  <si>
    <t>5BES</t>
  </si>
  <si>
    <t>C10</t>
  </si>
  <si>
    <t>3RB</t>
  </si>
  <si>
    <t>3RC</t>
  </si>
  <si>
    <t>Irtotavara, kiinteä, hieno (jauhemainen) (Bulk, solid, fine particles ("powders'')</t>
  </si>
  <si>
    <t>Irtotavara, kiinteä, raemainen (Bulk, solid, granular particles ("grains'')</t>
  </si>
  <si>
    <t>Goods for official use of European Community, tax base and tax minimum 80 euros (Reg. 2658/87, VAT 94 § 1.22, Excise 16.7a)</t>
  </si>
  <si>
    <t>Saint Vincent och Grenadinerna</t>
  </si>
  <si>
    <t>Trinidad och Tobago</t>
  </si>
  <si>
    <t>Turks och Caicos-öarna</t>
  </si>
  <si>
    <t>Sydamerika</t>
  </si>
  <si>
    <t>Argentina</t>
  </si>
  <si>
    <t>Brasilien</t>
  </si>
  <si>
    <t>Colombia</t>
  </si>
  <si>
    <t>inkl. ön Ascension och Tristan da Cunha-skärgården</t>
  </si>
  <si>
    <t>Swaziland</t>
  </si>
  <si>
    <t>Sydafrika</t>
  </si>
  <si>
    <t>Tchad</t>
  </si>
  <si>
    <t>Tunisien</t>
  </si>
  <si>
    <t>Zambia</t>
  </si>
  <si>
    <t>Asien</t>
  </si>
  <si>
    <t>Afghanistan</t>
  </si>
  <si>
    <t>Arabrepubliken Syrien</t>
  </si>
  <si>
    <t>allmänt använt namn: Syrien</t>
  </si>
  <si>
    <t>Armenien</t>
  </si>
  <si>
    <t>Azerbajdzjan</t>
  </si>
  <si>
    <t>Brittiska områden på Indiska oceanen</t>
  </si>
  <si>
    <t>Chagosöarna</t>
  </si>
  <si>
    <t>Brunei Darussalam</t>
  </si>
  <si>
    <t>allmänt använt namn: Brunei</t>
  </si>
  <si>
    <t>Demokratiska folkrepubliken Laos</t>
  </si>
  <si>
    <t>Aitoustodistus-tuoreet syötäviksi tarkoitetut "Emperor"lajikkeen viinirypäleet</t>
  </si>
  <si>
    <t>1</t>
  </si>
  <si>
    <t>Inget föregående förfarande</t>
  </si>
  <si>
    <t>Slutgiltig export</t>
  </si>
  <si>
    <t>Temporary importation of goods placed under the outward processing procedure</t>
  </si>
  <si>
    <t>Temporary importation of goods placed under the outward processing procedure (other than that referred to under code 21)</t>
  </si>
  <si>
    <t>Temporary importation of temporary export goods</t>
  </si>
  <si>
    <t>Temporary importation of goods placed under the inward processing procedure (drawback system)</t>
  </si>
  <si>
    <t>Temporary importation of goods placed under the inward processing procedure (suspension system)</t>
  </si>
  <si>
    <t>US, DLMSO (Defense Logistics Management Standards Office) The Defense Logistics Management Standards Office</t>
  </si>
  <si>
    <t>188</t>
  </si>
  <si>
    <t>US, NIST (National Institute of Standards and Technology) The US National Institute of Standards and Technology</t>
  </si>
  <si>
    <t>189</t>
  </si>
  <si>
    <t>US, DoD (Department of Defense) The US Department of Defense</t>
  </si>
  <si>
    <t>190</t>
  </si>
  <si>
    <t>Storbritannien, Nordirland, Kanalöarna och Isle of Man</t>
  </si>
  <si>
    <t>Tank, cylindrisk (tank, cylindrical)</t>
  </si>
  <si>
    <t>Väliaikainen vienti muussa ulkoisen jalostuksen menettelyssä kuin koodissa 21 tarkoitetussa ulkoisen jalostuksen menettelyssä</t>
  </si>
  <si>
    <t>Väliaikainen vienti myöhempää samassa tilassa tapahtuvaa palauttamista varten</t>
  </si>
  <si>
    <t>Jälleenvienti</t>
  </si>
  <si>
    <t>Vasa tull</t>
  </si>
  <si>
    <t>Vainikkala tull</t>
  </si>
  <si>
    <t>Vanda Haxböle</t>
  </si>
  <si>
    <t>2TA</t>
  </si>
  <si>
    <t>2UE</t>
  </si>
  <si>
    <t>2UP</t>
  </si>
  <si>
    <t>Jätevero (JÄTEV)</t>
  </si>
  <si>
    <t>Eräiden polttoaineiden valmisteveron lisävero (EPNVVL)</t>
  </si>
  <si>
    <t>Tupakkavero (TUPV)</t>
  </si>
  <si>
    <t>Sauvat nippuna/kimppuna (Rods, in bundle/bunch/truss)</t>
  </si>
  <si>
    <t xml:space="preserve">RZ </t>
  </si>
  <si>
    <t>Notification that the recipient does not support use of the specific value of an identified simple data element, composite data element or component data element in the position where it is used. The value may be valid according to the relevant specifications and may be supported if it is used in another position.</t>
  </si>
  <si>
    <t>Not supported in this position</t>
  </si>
  <si>
    <t>allmänt använt namn: Vatikanen</t>
  </si>
  <si>
    <t>Irland</t>
  </si>
  <si>
    <t>Island</t>
  </si>
  <si>
    <t>Italien</t>
  </si>
  <si>
    <t>CODES RELATED TO PROCEDURES WITH ECONOMIC IMPACT</t>
  </si>
  <si>
    <t>US, HBICC (Health Industry Business Communication Council) Code identifying the United States HIBCC (Health Industry Business Communication Council)</t>
  </si>
  <si>
    <t>248</t>
  </si>
  <si>
    <t>Muu väliaikainen vienti kuin koodissa 21 tarkoitettu vienti.</t>
  </si>
  <si>
    <t>Terajoule(a) (bruttolämpöarvo)</t>
  </si>
  <si>
    <t>TNE</t>
  </si>
  <si>
    <t>L</t>
  </si>
  <si>
    <t>Varaston tunniste</t>
  </si>
  <si>
    <t>O</t>
  </si>
  <si>
    <t>Maantieteellinen sijainti</t>
  </si>
  <si>
    <t>P</t>
  </si>
  <si>
    <t>Postinumero</t>
  </si>
  <si>
    <t>Tullitoimipaikan numero</t>
  </si>
  <si>
    <t>EXW</t>
  </si>
  <si>
    <t>FCA</t>
  </si>
  <si>
    <t>FAS</t>
  </si>
  <si>
    <t>FOB</t>
  </si>
  <si>
    <t>CFR</t>
  </si>
  <si>
    <t>Pölytiivis kudottu muovisäkki (Bag, woven plastic, sift proof)</t>
  </si>
  <si>
    <t xml:space="preserve">XB </t>
  </si>
  <si>
    <t>Tavaran luovuttaminen vapaa-alueelle (ei koodin 76 tark. tavara)</t>
  </si>
  <si>
    <t>Helsinki Sähköinen Tullauskeskus Vienti</t>
  </si>
  <si>
    <t>Helsingfors Tullens Elektroniska Förtullningscentral Export</t>
  </si>
  <si>
    <t>Helsinki Electronic Customs Clearance center Exports</t>
  </si>
  <si>
    <t/>
  </si>
  <si>
    <t>TRA</t>
  </si>
  <si>
    <t>EXT = Poistumistoimipaikka / Office of Exit</t>
  </si>
  <si>
    <t>EXP = Vientitoimipaikka / Office of Export</t>
  </si>
  <si>
    <t>EIN = Sisämaan poistumistoimipaikka / Office of exit - Inland</t>
  </si>
  <si>
    <t>DEP = Lähtötoimipaikka / Avgångstullkontor / Office of Departure</t>
  </si>
  <si>
    <t>TRA = Rajatoimipaikka / Transittullkontor / Office of Transit</t>
  </si>
  <si>
    <t>DES = Määrätoimipaikka / Bestämmelsetullkontor / Office of destination</t>
  </si>
  <si>
    <t>EXT</t>
  </si>
  <si>
    <t>EIN</t>
  </si>
  <si>
    <t>Mukaan lukien
Inklusive
Including</t>
  </si>
  <si>
    <t>ENT = Saapumistoimipaikka / Office of first or subsequent Entry</t>
  </si>
  <si>
    <t>Yhdistelmäpakkaus, muoviastia puulaatikossa (Composite packaging, plastic receptacle in wooden box)</t>
  </si>
  <si>
    <t>YF</t>
  </si>
  <si>
    <t>Rautatiekuljetus</t>
  </si>
  <si>
    <t>Maantiekuljetus</t>
  </si>
  <si>
    <t>Överlåtelse till fri omsättning av till tullagerförfarandet hänförda varor på ett område inom eller utanför gemenskapens skatteområde och samtidig återsändning av dem till ett område utanför skatteområdet, eller överlåtelse till fri omsättning av till tullagerförfarandet hänförda varor på ett område utanför gemenskapens skatteområde och samtidig återsändning av dem till ett område inom skatteområde</t>
  </si>
  <si>
    <t>ICCAT bluefin tuna re-export certificate (Reg 640/2010, L 194)</t>
  </si>
  <si>
    <t>ICCAT swordfish re-export certificate</t>
  </si>
  <si>
    <t>ICCAT bigeye tuna re-export certificate or IOTC bigeye tuna re-export certificate</t>
  </si>
  <si>
    <t>Refund certificate</t>
  </si>
  <si>
    <t>Export authorisation for restricted goods and technologies</t>
  </si>
  <si>
    <t>Dissostichus - Catch document export</t>
  </si>
  <si>
    <t>Common entry document (CED)</t>
  </si>
  <si>
    <t>Intermediate bulk container, rigid plastic, freestanding, liquids</t>
  </si>
  <si>
    <t>Intermediate bulk container, composite, rigid plastic, solids</t>
  </si>
  <si>
    <t>Övergång till fri konsumtion med samtidig övergång till fri omsättning av varor som hänförs till förfarandet för aktiv förädling (restitutionssystemet).</t>
  </si>
  <si>
    <t>Övergång till fri konsumtion med samtidig övergång till fri omsättning med befrielse från mervärdesskatt för leverans till en annan medlemsstat.</t>
  </si>
  <si>
    <t>Återimport och överlåtelse till fri omsättning och konsumtion av temporärt exporterade och skattefritt levererade varor i oförändrat skick</t>
  </si>
  <si>
    <t>Återimport av temporärt exporterade varor i oförändrat skick</t>
  </si>
  <si>
    <t>Release for free circulation of third country goods in an area belonging to or outside the tax territory of the Community and simultaneous re-dispatch of the goods to an area outside the tax territory or release for free circulation of third country goods in an area outside the tax territory of the Community and simultaneous re-dispatch of the goods to an area belonging to the tax territory</t>
  </si>
  <si>
    <t>Release for free circulation of permanently exported goods in an area belonging to or outside the tax territory of the Community and simultaneous re-dispatch of the goods to an area outside the tax territory or release for free circulation of permanently exported goods in an area outside the tax territory of the Community and simultaneous re-dispatch of the goods to an area belonging to the tax territory</t>
  </si>
  <si>
    <t>Release for free circulation of goods placed under the outward processing procedure in an area belonging to or outside the tax territory of the Community and simultaneous re-dispatch of the goods to an area outside the tax territory or release for free circulation of goods placed under the outward processing procedure in an area outside the tax territory of the Community and simultaneous re-dispatch of the goods to an area belonging to the tax territory</t>
  </si>
  <si>
    <t>Release for free circulation of goods placed under the outward processing procedure (other than that referred to under code 21) in an area belonging to or outside the tax territory of the Community and simultaneous re-dispatch of the goods to an area outside the tax territory or release for free circulation of goods placed under the outward processing procedure (other than that referred to under code 21) in an area outside the tax territory of the Community and simultaneous re-dispatch of the goods to an area belonging to the tax territory</t>
  </si>
  <si>
    <t>Release for free circulation of temporary export goods in an area belonging to or outside the tax territory of the Community and simultaneous re-dispatch of the goods to an area outside the tax territory or release for free circulation of temporary export goods in an area outside the tax territory of the Community and simultaneous re-dispatch of the goods to an area belonging to the tax territory</t>
  </si>
  <si>
    <t>Release for free circulation of goods placed under the inward processing procedure (suspension system) in an area belonging to or outside the tax territory of the Community and simultaneous re-dispatch of the goods to an area outside the tax territory or release for free circulation of goods placed under the inward processing procedure (drawback system) in an area outside the tax territory of the Community and simultaneous re-dispatch of the goods to an area belonging to the tax territory</t>
  </si>
  <si>
    <t>IBC-behållare, av aluminium, trycksatt &gt; 10 kpa (intermediate bulk container, aluminium, pressurised &gt; 10 kpa)</t>
  </si>
  <si>
    <t>Flaska, liten (vial)</t>
  </si>
  <si>
    <t>Refund amounts of less than EUR 1 000, according to Article 8a of Regulation (EC) No 800/1999 as amended by Regulation (EC) No 159/2008</t>
  </si>
  <si>
    <t>Tangot nippuna/kimppuna (Bars, in bundle/bunch/truss)</t>
  </si>
  <si>
    <t xml:space="preserve">BZ </t>
  </si>
  <si>
    <t>Tanko (Bar)</t>
  </si>
  <si>
    <t>V334</t>
  </si>
  <si>
    <t>Tändsticksask (matchbox)</t>
  </si>
  <si>
    <t>Goods that will be used by military or civil personnel of a Member State, if such personnel is taking part in an EU or UN peace keeping or crisis management operation in the third country of destination, or in an operation based on agreements between Member States and third countries in the field of defence</t>
  </si>
  <si>
    <t>Befrielse från ställande av säkerhet (Artikel 95 i förordning (EEG) nr 2913/92 95; flygtransport, transport på Rhen, transport via rörledning och  transport på järnväg och transport i stora container/förenklat förfarande)</t>
  </si>
  <si>
    <t>US, Department of Health and Human Services United States Department of Health and Human Services</t>
  </si>
  <si>
    <t>245</t>
  </si>
  <si>
    <t>GS1 Denmark Organisation responsible for the GS1 System in Denmark</t>
  </si>
  <si>
    <t>246</t>
  </si>
  <si>
    <t>GS1 Germany Organisation responsible for the GS1 System in Germany</t>
  </si>
  <si>
    <t>Mottagare (AEO-certifikatnummer)</t>
  </si>
  <si>
    <t>Intermediate products, over 1.2 but max. 15% vol.</t>
  </si>
  <si>
    <t>Intermediate products, over 15 but max. 22% vol.</t>
  </si>
  <si>
    <t>Importation of goods permanently exported and placing them in a warehouse entirely exempt from tax (in terms of both VAT and excise duty, not customs warehouse)</t>
  </si>
  <si>
    <t>Sivut jotka hakevat tietonsa tietystä sarakkeesta!</t>
  </si>
  <si>
    <t>YLEISILMOITUS
SUMMARISK DEKLARATION
SUMMARY DECLARATION</t>
  </si>
  <si>
    <t>AHVENANMAAN VERORAJA
ÅLANDS SKETTEGRÄNS
ÅLAND FISCAL BORDER **</t>
  </si>
  <si>
    <t>AHVENANMAAN VERORAJA
ÅLANDS SKATTEGRÄNS
ÅLAND FISCAL BORDER</t>
  </si>
  <si>
    <t>US, Standard Carrier Alpha Code (Motor) Organisation maintaining the SCAC lists and transportation operating in North America</t>
  </si>
  <si>
    <t>183</t>
  </si>
  <si>
    <t>Lentokuljetus</t>
  </si>
  <si>
    <t>Postilähetykset</t>
  </si>
  <si>
    <t>Kiinteät kuljetuslaitteet (sähkö, maakaasu)</t>
  </si>
  <si>
    <t>Sisävesikuljetus (Saimaan kanava)</t>
  </si>
  <si>
    <t>Itsenäisesti liikkuva (vesi- ja ilma-alukset)</t>
  </si>
  <si>
    <t>Eurooppa</t>
  </si>
  <si>
    <t>NL</t>
  </si>
  <si>
    <t>Alankomaat</t>
  </si>
  <si>
    <t>AL</t>
  </si>
  <si>
    <t>Albania</t>
  </si>
  <si>
    <t>AD</t>
  </si>
  <si>
    <t>Andorra</t>
  </si>
  <si>
    <t>BE</t>
  </si>
  <si>
    <t>Belgia</t>
  </si>
  <si>
    <t>BA</t>
  </si>
  <si>
    <t>Bosnia ja Hertsegovina</t>
  </si>
  <si>
    <t>BG</t>
  </si>
  <si>
    <t>Bulgaria</t>
  </si>
  <si>
    <t>XC</t>
  </si>
  <si>
    <t>Ceuta</t>
  </si>
  <si>
    <t>ES</t>
  </si>
  <si>
    <t>Espanja</t>
  </si>
  <si>
    <t>ml. Baleaarit ja Kanariansaaret; pl. Ceuta ja Melilla</t>
  </si>
  <si>
    <t>FO</t>
  </si>
  <si>
    <t>Färsaaret</t>
  </si>
  <si>
    <t>GI</t>
  </si>
  <si>
    <t>Gibraltar</t>
  </si>
  <si>
    <t>IE</t>
  </si>
  <si>
    <t>Jerrican, plastic, removable head</t>
  </si>
  <si>
    <t>Box, wooden, natural wood, ordinary</t>
  </si>
  <si>
    <t>Box, wooden, natural wood, with sift proof walls</t>
  </si>
  <si>
    <t>Box, plastic, expanded</t>
  </si>
  <si>
    <t>Box, plastic, solid</t>
  </si>
  <si>
    <t>Rod</t>
  </si>
  <si>
    <t>Ring</t>
  </si>
  <si>
    <t>Krympfilmförpackad (shrinkwrapped)</t>
  </si>
  <si>
    <t>Sats (set)</t>
  </si>
  <si>
    <t>Hölje (sleeve)</t>
  </si>
  <si>
    <t>MUUT KUIN TALOUDELLISESTI VAIKUTTAVIIN TULLIMENETTELYIHIN LIITTYVÄT KOODIT</t>
  </si>
  <si>
    <t>FIXAN</t>
  </si>
  <si>
    <t>Esimerkki 1: nimikkeen 84.12.90.20 vienti-ilmoituksella ilmoitetaan joko koodi X002 (= tavaralla on kaksikäyttötuotteisiin liittyvä vientilupa) tai koodi Y901 (= tuote ei kuulu kaksikäyttötuotteiden luetteloon).</t>
  </si>
  <si>
    <t>Esimerkki 2: nimikkeen 37.04.00.10 vienti-ilmoituksella ilmoitetaan joko koodi E012 (= kulttuuriesineiden vientilupa) tai koodi Y903 (= tavarat eivät sisälly kulttuuriesineiden luetteloon)</t>
  </si>
  <si>
    <t>Other temporary export than outward processing of goods placed under the inward processing procedure (suspension system) in another Member State</t>
  </si>
  <si>
    <t>Assigned by party originating the message Codes assigned by the party originating the message</t>
  </si>
  <si>
    <t>87</t>
  </si>
  <si>
    <t>Assigned by carrier Codes assigned by the carrier</t>
  </si>
  <si>
    <t>88</t>
  </si>
  <si>
    <t>Assigned by owner of operation Assigned by owner of operation (e.g. used in construction)</t>
  </si>
  <si>
    <t>89</t>
  </si>
  <si>
    <t>Viimeistä edeltävän kauppahinnan ilmoittaminen tullausarvon perustaksi. (SovA artiklan 147 (1) toinen alakohta)</t>
  </si>
  <si>
    <t>Angivande av näst sista transaktionsvärde som grund för tullvärdet. (Artikel 147.1 b i TillK)</t>
  </si>
  <si>
    <t>Declaring the penultimate trade price as the basis for the customs clearance value (Article 147 section 1(2) of the provisions implementing the Community Customs Code)</t>
  </si>
  <si>
    <t>Release for free circulation of goods in a free zone of control type II in an area belonging to or outside the tax territory of the Community and simultaneous re-dispatch of the goods to an area outside the tax territory or release for free circulation of goods in a free zone of control type II in an area outside the tax territory of the Community and simultaneous re-dispatch of the goods to an area belonging to the tax territory</t>
  </si>
  <si>
    <t>Release for free circulation of goods placed under the procedure for processing under customs control in an area belonging to or outside the tax territory of the Community and simultaneous re-dispatch of the goods to an area outside the tax territory or release for free circulation of goods placed under the procedure for processing under customs control in an area outside the tax territory of the Community and simultaneous re-dispatch of the goods to an area belonging to the tax territory</t>
  </si>
  <si>
    <t>Väliaikaisesti maahantuodun tavaran tullivarastointi</t>
  </si>
  <si>
    <t>Export licence granted by the Ministry of the Interior for gas sprays</t>
  </si>
  <si>
    <t>Jos vienti tapahtuu johonkin seuraavista jäsenvaltioiden alueista: Grönlanti, Uusi-Kaledonia ja siihen kuuluvat alueet, Ranskan Polynesia, Ranskan eteläiset ja antarktiset alueet, Wallis- ja Futunasaaret, Mayotte, Saint-Pierre ja Miquelon, Büsingen. Tämä edellyttää, että tavaroita käyttää viranomainen, joka vastaa lain noudattamisen valvonnasta sekä määrämaassa tai -alueella että sen jäsenvaltion emämaan alueella, jolle kyseinen alue kuuluu</t>
  </si>
  <si>
    <t>IE613 Korrigeringsmeddelandet av summarisk utförseldeklarationen</t>
  </si>
  <si>
    <t>IE615 Summarisk utförseldeklarationen</t>
  </si>
  <si>
    <t>IE628 Anmälan om att anmälan om utförsel har godkännts som mottaget</t>
  </si>
  <si>
    <t>IE900 Kontrolmeddelande</t>
  </si>
  <si>
    <t>Kontrol</t>
  </si>
  <si>
    <t>Muovitynnyri, jonka yläosaa ei voida irrottaa (Drum, plastic, non-removable head)</t>
  </si>
  <si>
    <t xml:space="preserve">QF </t>
  </si>
  <si>
    <t>Muu (Not available)</t>
  </si>
  <si>
    <t>Nuijamaa tull</t>
  </si>
  <si>
    <t>Uleåborg Flygtullen</t>
  </si>
  <si>
    <t>Uleåborgs tull</t>
  </si>
  <si>
    <t>Polmaks tull</t>
  </si>
  <si>
    <t>Björneborgs tull</t>
  </si>
  <si>
    <t>Raja-Jooseppi tull</t>
  </si>
  <si>
    <t>Raumo tull</t>
  </si>
  <si>
    <t>Salla tull</t>
  </si>
  <si>
    <t>Tammerfors tull</t>
  </si>
  <si>
    <t>Torneå tull</t>
  </si>
  <si>
    <t>Åbo Flygtullen</t>
  </si>
  <si>
    <t>Åbo tull</t>
  </si>
  <si>
    <t>Utsjoki tull</t>
  </si>
  <si>
    <t>Vaalimaa tull</t>
  </si>
  <si>
    <t>XEQ</t>
  </si>
  <si>
    <t>Ilmoittaja pyytää Tullin käsittelijän yhteydenottoa</t>
  </si>
  <si>
    <t>Declarant requests for contact by the Customs</t>
  </si>
  <si>
    <t>Maarianhamina Länsisatama Vikingterminaali</t>
  </si>
  <si>
    <t>FI221001</t>
  </si>
  <si>
    <t>Oikaisu</t>
  </si>
  <si>
    <t>Adjustment</t>
  </si>
  <si>
    <t>En deklaration som är under handläggning hos Tullen korrigeras under vissa förutsättningar</t>
  </si>
  <si>
    <t>En ursprunglig deklaration delas upp i två eller flera nya deklarationer</t>
  </si>
  <si>
    <t>Uppgifterna i lossningstillståndet bekräftas som korrekta</t>
  </si>
  <si>
    <t>Ursprunglig deklaration</t>
  </si>
  <si>
    <t>Rack, clothing hanger</t>
  </si>
  <si>
    <t>Rack</t>
  </si>
  <si>
    <t>Reel</t>
  </si>
  <si>
    <t>Roll</t>
  </si>
  <si>
    <t>Rednet</t>
  </si>
  <si>
    <t>Rods, in bundle/bunch/truss</t>
  </si>
  <si>
    <t>Sack</t>
  </si>
  <si>
    <t>Slab</t>
  </si>
  <si>
    <t>Crate, shallow</t>
  </si>
  <si>
    <t>Spindle</t>
  </si>
  <si>
    <t>Sea-chest</t>
  </si>
  <si>
    <t>Sachet</t>
  </si>
  <si>
    <t>Skid</t>
  </si>
  <si>
    <t>Case, skeleton</t>
  </si>
  <si>
    <t>Slipsheet</t>
  </si>
  <si>
    <t>Sheetmetal</t>
  </si>
  <si>
    <t>Spool</t>
  </si>
  <si>
    <t>Sheet, plastic wrapping</t>
  </si>
  <si>
    <t>Case, steel</t>
  </si>
  <si>
    <t>Sheet</t>
  </si>
  <si>
    <t>Suitcase</t>
  </si>
  <si>
    <t>Envelope, steel</t>
  </si>
  <si>
    <t>Often referred to as Russia</t>
  </si>
  <si>
    <t>Sweden</t>
  </si>
  <si>
    <t>Turkey</t>
  </si>
  <si>
    <t>Ukraine</t>
  </si>
  <si>
    <t>Holy See (Vatican City State)</t>
  </si>
  <si>
    <t>As defined by United Nations Security Council Resolution 1244 of 10 June 1999</t>
  </si>
  <si>
    <t>Including Peñón de Vélez de la Gomera, Peñón de Alhucemas and Chafarinas Islands.</t>
  </si>
  <si>
    <t>Including Cabinda</t>
  </si>
  <si>
    <t>Formerly Zaire</t>
  </si>
  <si>
    <t>Congo, Democratic Republic of</t>
  </si>
  <si>
    <t>Central African Republic</t>
  </si>
  <si>
    <t>Congo</t>
  </si>
  <si>
    <t>Often referred to as Ivory Coast</t>
  </si>
  <si>
    <t>Côte d'Ivoire</t>
  </si>
  <si>
    <t>Cameroon</t>
  </si>
  <si>
    <t>Cape Verde</t>
  </si>
  <si>
    <t>Egypt</t>
  </si>
  <si>
    <t>Ethiopia</t>
  </si>
  <si>
    <t>Equatorial Guinea</t>
  </si>
  <si>
    <t>Comoros</t>
  </si>
  <si>
    <t>Viejän jäsenvaltion myöntämä vientilupa</t>
  </si>
  <si>
    <t>3RK</t>
  </si>
  <si>
    <t>C38</t>
  </si>
  <si>
    <t>C39</t>
  </si>
  <si>
    <t>C40</t>
  </si>
  <si>
    <t>Varastoon pano</t>
  </si>
  <si>
    <t>Tulonumero</t>
  </si>
  <si>
    <t>Sähköinen passitus (NCTS), MRN</t>
  </si>
  <si>
    <t>Alarahtikirja</t>
  </si>
  <si>
    <t>Pääkonosementti</t>
  </si>
  <si>
    <t>Konossementti</t>
  </si>
  <si>
    <t>Intermediate bulk container, plywood, with inner liner</t>
  </si>
  <si>
    <t>Intermediate bulk container, reconstituted wood, with inner liner</t>
  </si>
  <si>
    <t>Tätä koodia käytetään ilmaisemaan, että edeltävää menettelyä ei ole (a).</t>
  </si>
  <si>
    <t>01</t>
  </si>
  <si>
    <t>111</t>
  </si>
  <si>
    <t>CODES NOT RELATED TO PROCEDURES WITH ECONOMIC IMPACT</t>
  </si>
  <si>
    <t>MR</t>
  </si>
  <si>
    <t>Mauritania</t>
  </si>
  <si>
    <t>MU</t>
  </si>
  <si>
    <t>Mauritius</t>
  </si>
  <si>
    <t>Mauritius-, Rodrigues-, Agalega- ja Cargados Carajos Shoals-saaret (Saint Brandonin saaret)</t>
  </si>
  <si>
    <t>XAT</t>
  </si>
  <si>
    <t>XAU</t>
  </si>
  <si>
    <t>XAV</t>
  </si>
  <si>
    <t>inkl. det tidigare kanalområdet</t>
  </si>
  <si>
    <t>St.Kitts och Nevis</t>
  </si>
  <si>
    <t>St.Lucia</t>
  </si>
  <si>
    <t>Rättelse</t>
  </si>
  <si>
    <t>Överlåtelse till fri omsättning av till aktiv förädling (suspensionssystemet) hänförda varor på ett område inom eller utanför gemenskapens skatteområde och samtidig återsändning av dem till ett område utanför skatteområdet, eller överlåtelse till fri omsättning av till aktiv (suspensionssystemet) förädling hänförda varor på ett område utanför gemenskapens skatteområde och samtidig återsändning av dem till ett område inom skatteområde</t>
  </si>
  <si>
    <t>Import av slutgiltigt exporterade varor och placering av dem till ett helt skattefritt lager (i fråga om både moms och accis, inget tullager)</t>
  </si>
  <si>
    <t>Placering av varor som är hänförda till passiv förädling till ett helt skattefritt lager (i fråga om både moms och accis, inget tullager)</t>
  </si>
  <si>
    <t>Placering av temporärt exporterade varor till ett helt skattefritt lager (i fråga om både moms och accis, inget tullager)</t>
  </si>
  <si>
    <t>Placering av varor som är hänförda till aktiv förädling (suspensionssystemet) till ett helt skattefritt lager (i fråga om både moms och accis, inget tullager)</t>
  </si>
  <si>
    <t>Placering av varor som är hänförda till temporär import till ett helt skattefritt lager (i fråga om både moms och accis, inget tullager)</t>
  </si>
  <si>
    <t>Placering av varor som är hänförda till tullagerförfarandet till ett helt skattefritt lager (i fråga om både moms och accis, inget tullager)</t>
  </si>
  <si>
    <t>Placering av varor som finns på ett friområde av kontrolltyp II till ett helt skattefritt lager (i fråga om både moms och accis, inget tullager)</t>
  </si>
  <si>
    <t>Placering av varor som är hänförda till bearbetning under tullkontroll till ett helt skattefritt lager (i fråga om både moms och accis, inget tullager)</t>
  </si>
  <si>
    <t>Esimerkki: Jalostettujen tuotteiden ja ennakolta rahoitetuista perustuotteista tuotettujen, vietäviksi tarkoitettujen tavaroiden varstointi. [Maataloustuotteiden vientitukien maksamisesta ennakolta 4 päivänä maaliskuuta 1980 annetun neuvoston asetuksen (ETY) N:o 565/80 4 artiklan 2 kohta (EYVL N:o L 62, 7.3.1980, s.5)].</t>
  </si>
  <si>
    <t>Great Britain</t>
  </si>
  <si>
    <t>Russia</t>
  </si>
  <si>
    <t>Agricultural products for which a refund is requested, not requiring an export certificate (annex I goods).</t>
  </si>
  <si>
    <t>1A</t>
  </si>
  <si>
    <t>Terästynnyri, jonka yläosa voidaan irrottaa (Drum, steel, removable head)</t>
  </si>
  <si>
    <t xml:space="preserve">QB </t>
  </si>
  <si>
    <t>Terästynnyri, jonka yläosaa ei voi irrottaa (Drum, steel, non-removable head)</t>
  </si>
  <si>
    <t xml:space="preserve">QA </t>
  </si>
  <si>
    <t>Tonkka (Churn)</t>
  </si>
  <si>
    <t>Tulitikkulaatikko (Matchbox)</t>
  </si>
  <si>
    <t>** Ahvenanmaan verorajan ylittävän tavaraliikenteen verotusjärjestelmä otetaan käyttöön v. 2012.
     Systemet för beskattning av varor som passerar Ålands skattegräns tas i bruk i 2012.
     The system for taxing products that cross the Åland fiscal border will start in 2012.</t>
  </si>
  <si>
    <t>Customs warehousing of goods with no previous customs procedure</t>
  </si>
  <si>
    <t>Return to the Community and customs warehousing of goods that have been released for free circulation and exported without having been placed under the temporary export procedure</t>
  </si>
  <si>
    <t>Customs warehousing upon re-importation of goods placed under the outward processing procedure</t>
  </si>
  <si>
    <t>Customs warehousing upon re-importation of goods placed under the outward processing procedure (other than that referred to under code 21)</t>
  </si>
  <si>
    <t>Kartonkikotelo (Carton)</t>
  </si>
  <si>
    <t xml:space="preserve">CT </t>
  </si>
  <si>
    <t>Kartonkikotelo, jossa on kädensija (Basket, with handle, cardboard)</t>
  </si>
  <si>
    <t>HC</t>
  </si>
  <si>
    <t>Kankaasta valmistettu IBC-pakkaus, päällystetty (Intermediate bulk container, textile, coated)</t>
  </si>
  <si>
    <t xml:space="preserve">WV </t>
  </si>
  <si>
    <t>Intyg ICCAT om återexport av svärdfisk</t>
  </si>
  <si>
    <t>C043</t>
  </si>
  <si>
    <t>Electronic tranist declaration (NCTS), MRN</t>
  </si>
  <si>
    <t>House waybill</t>
  </si>
  <si>
    <t>Master bill of lading</t>
  </si>
  <si>
    <t>Bill of lading</t>
  </si>
  <si>
    <t>House bill of lading</t>
  </si>
  <si>
    <t>CIM consignment note (rail)</t>
  </si>
  <si>
    <t>Road list-SMGS</t>
  </si>
  <si>
    <t>Road consignment note</t>
  </si>
  <si>
    <t>Air waybill</t>
  </si>
  <si>
    <t>Master air waybill</t>
  </si>
  <si>
    <t>House air waybill</t>
  </si>
  <si>
    <t>Despatch note (postal parcels)</t>
  </si>
  <si>
    <t>Multimodal/combined transport document (generic)</t>
  </si>
  <si>
    <t>Arrival notice (goods)</t>
  </si>
  <si>
    <t>Transit declaration T</t>
  </si>
  <si>
    <t>Transit declaration T1</t>
  </si>
  <si>
    <t>Transit declaration T2</t>
  </si>
  <si>
    <t>Goods declaration for exportation</t>
  </si>
  <si>
    <t>Goods declaration for importation</t>
  </si>
  <si>
    <t>Delivery note</t>
  </si>
  <si>
    <t>Reference / date of entry of the goods in the records</t>
  </si>
  <si>
    <t>Information sheet INF3</t>
  </si>
  <si>
    <t>RU, (SFT) Society for Financial Telecommunications Russian company representing the users of the Global Financial Telecommunication Network (GFTN)</t>
  </si>
  <si>
    <t>82</t>
  </si>
  <si>
    <t>Valtio</t>
  </si>
  <si>
    <t>Voittoa tavoittelematon yhdistys</t>
  </si>
  <si>
    <t>Ait Carnet</t>
  </si>
  <si>
    <t>ATA</t>
  </si>
  <si>
    <t>Ata Carnet</t>
  </si>
  <si>
    <t>ATATW</t>
  </si>
  <si>
    <t>Ata Carnet/Taiwan</t>
  </si>
  <si>
    <t>CAIR</t>
  </si>
  <si>
    <t>Lentomanifestikuljetus yhteisötavaralle</t>
  </si>
  <si>
    <t>CSEA</t>
  </si>
  <si>
    <r>
      <t>Förklaring</t>
    </r>
    <r>
      <rPr>
        <sz val="10"/>
        <color indexed="8"/>
        <rFont val="Verdana"/>
        <family val="2"/>
      </rPr>
      <t>: Standardutbytessystemet (IM-EX), import i förväg i enlighet med artikel 154.4 i tullkodexen</t>
    </r>
  </si>
  <si>
    <t>Lentomanifestikuljetus vientimenettelyyn asetetulle tavaralle</t>
  </si>
  <si>
    <t>XSEA</t>
  </si>
  <si>
    <t>Laivamanifestikuljetus vientimenettelyyn asetetulle tavaralle</t>
  </si>
  <si>
    <t>Monikerrospaperista valmistettu kosteutta kestävä IBC-pakkaus (Intermediate bulk container, paper, multi-wall, water resistant)</t>
  </si>
  <si>
    <t>ZC</t>
  </si>
  <si>
    <t>Monikerrospaperista valmistettu kosteutta kestävä säkki (Bag, paper, multi-wall, water resistant)</t>
  </si>
  <si>
    <t>Monikerrospaperista valmistettu säkki (Bag, paper, multi-wall)</t>
  </si>
  <si>
    <t>XJ</t>
  </si>
  <si>
    <t xml:space="preserve">MB </t>
  </si>
  <si>
    <t xml:space="preserve">MS </t>
  </si>
  <si>
    <t>Muoviastia (Receptacle, plastic)</t>
  </si>
  <si>
    <t>PR</t>
  </si>
  <si>
    <t>Gemenskapsvaror som omfattas av särskilda bestämmelser under en övergångsperiod efter nya medlemsstaters anslutning.</t>
  </si>
  <si>
    <t>Överföring av gemenskapsvaror till tullager.</t>
  </si>
  <si>
    <t>Länderna i landgrupp 5 enligt förordning (EG) nr 2366/2002 (K)</t>
  </si>
  <si>
    <t>Länder som uteslutits från förordning 658/2004 (NOJAT)</t>
  </si>
  <si>
    <t>C679</t>
  </si>
  <si>
    <t>Todistus (hyljetuote)</t>
  </si>
  <si>
    <t>C680</t>
  </si>
  <si>
    <t>Intyg (sälprodukter)</t>
  </si>
  <si>
    <r>
      <t>Förklaring</t>
    </r>
    <r>
      <rPr>
        <sz val="10"/>
        <color indexed="8"/>
        <rFont val="Verdana"/>
        <family val="2"/>
      </rPr>
      <t>: Förfarandet för passiv förädling inom ramen för artiklarna 145-160 i tullkodexen. Se även kod 22.</t>
    </r>
  </si>
  <si>
    <r>
      <t>Exempel</t>
    </r>
    <r>
      <rPr>
        <sz val="10"/>
        <color indexed="8"/>
        <rFont val="Verdana"/>
        <family val="2"/>
      </rPr>
      <t>: Samtidig tillämpning av förfarandet för passiv förädling och förfarandet för ekonomisk passiv förädling med avseende på textilprodukter (rådets förordning (EG) nr 3036/94).</t>
    </r>
  </si>
  <si>
    <r>
      <t>Exempel</t>
    </r>
    <r>
      <rPr>
        <sz val="10"/>
        <color indexed="8"/>
        <rFont val="Verdana"/>
        <family val="2"/>
      </rPr>
      <t>: Temporär export av artiklar för utställningar, t.ex. varuprover och yrkesutrustning.</t>
    </r>
  </si>
  <si>
    <t>Transportsätt</t>
  </si>
  <si>
    <t>Särskild upplysning</t>
  </si>
  <si>
    <t>Land</t>
  </si>
  <si>
    <t>Mängdenhet</t>
  </si>
  <si>
    <t>Vapaassa liikkeessä olleen tavaran, joka on viety sitä väliaikaisen viennin menettelyyn asettamatta, palautus yhteisöön sekä väliaikainen maahantuonti</t>
  </si>
  <si>
    <t>Ulkoisessa jalostuksessa olevan tavaran väliaikainen maahantuonti</t>
  </si>
  <si>
    <t>Ulkoisessa jalostuksessa (muu kuin koodissa 21 tarkoitettu) olevan tavaran väliaikainen maahantuonti</t>
  </si>
  <si>
    <t>Väliaikaisesti viedyn tavaran  väliaikainen maahantuonti</t>
  </si>
  <si>
    <t>Sisäisessä jalostuksessa (tullinpalautusjärjestelmä) olevan tavaran väliaikainen maahantuonti</t>
  </si>
  <si>
    <t>D29</t>
  </si>
  <si>
    <t>D51</t>
  </si>
  <si>
    <t>Y017</t>
  </si>
  <si>
    <t>Tuotettu kokonaan Jordaniassa ja kuljetettu suoraan tästä maasta yhteisöön.</t>
  </si>
  <si>
    <t>Helt införskaffad i Jordanien och transporterad direkt från detta land till gemenskapen.</t>
  </si>
  <si>
    <t>Wholly obtained in Jordan and transported directly from that country to the
Community.</t>
  </si>
  <si>
    <t>Placing goods placed under the outward processing procedure in a warehouse entirely exempt from tax (in terms of both VAT and excise duty, not customs warehouse)</t>
  </si>
  <si>
    <t>Placing goods placed under the outward processing procedure (other than that referred to under code 21) in a warehouse entirely exempt from tax (in terms of both both VAT and excise duty, not customs warehouse)</t>
  </si>
  <si>
    <t>Placing temporary export goods in a warehouse entirely exempt from tax (in terms of both VAT and excise duty, not customs warehouse)</t>
  </si>
  <si>
    <t>Placing goods placed under the inward processing procedure (suspension system) in a warehouse entirely exempt from tax (in terms of both VAT and excise duty, not customs warehouse)</t>
  </si>
  <si>
    <t>Placing temporarily imported goods in a warehouse entirely exempt from tax (in terms of both VAT and excise duty, not customs warehouse)</t>
  </si>
  <si>
    <t>Placing goods placed under the customs warehouse procedure in a warehouse entirely free of tax (in terms of both VAT and excise duty, not customs warehouse)</t>
  </si>
  <si>
    <t>Customs warehousing of goods that have been placed under the procedure for processing under customs control in another Member State</t>
  </si>
  <si>
    <t>Tullien kantaminen Euroopan unionin tekemien tulliliittosopimusten mukaisesti</t>
  </si>
  <si>
    <t>Tull i enlighet med avtal om tullunion som ingåtts av Europeiska unionen.</t>
  </si>
  <si>
    <t>Customs duties under the provisions of customs union agreements concluded by the Community</t>
  </si>
  <si>
    <t>Sisäinen jalostus</t>
  </si>
  <si>
    <t>Väliaikainen maahantuonti</t>
  </si>
  <si>
    <t>Temporär import</t>
  </si>
  <si>
    <t>Temporär import, plats där varan befinner sig</t>
  </si>
  <si>
    <t>Temporär import, sedvanligt tillståndsförfarande</t>
  </si>
  <si>
    <t>Väliaikainen maahantuonti: tavaranomainen lupamenettely</t>
  </si>
  <si>
    <t>IE522 Utförsel förbjuden</t>
  </si>
  <si>
    <t>IE525 Utförsel tillåten</t>
  </si>
  <si>
    <t>IE547 Anmälan om uppvisande vid utförsel</t>
  </si>
  <si>
    <t>IE548 Anmälan om att anmälan om uppvisande vid utförsel har godkännts som mottaget</t>
  </si>
  <si>
    <t>IE561 Beslut om granskning</t>
  </si>
  <si>
    <t>IE590 Anmälan om utförsel</t>
  </si>
  <si>
    <t>IE593 Anmälan om att anmälan om utförsel har godkännts som mottaget</t>
  </si>
  <si>
    <t>IE604 Anmälan om att korrigeringsmeddelandet av anmälan om utförsel har godkännts som mottaget</t>
  </si>
  <si>
    <t>AIT</t>
  </si>
  <si>
    <t>Ei kontrollia</t>
  </si>
  <si>
    <t>Ingen kontroll</t>
  </si>
  <si>
    <t>No control</t>
  </si>
  <si>
    <t>Tavaroita ei saa lastata</t>
  </si>
  <si>
    <t>Varorna får inte lastas</t>
  </si>
  <si>
    <t>Goods not to be loaded</t>
  </si>
  <si>
    <t>D001</t>
  </si>
  <si>
    <t>Asiakirjatarkastus</t>
  </si>
  <si>
    <t>Dokumentkontroll</t>
  </si>
  <si>
    <t>Documentary control</t>
  </si>
  <si>
    <t>P001</t>
  </si>
  <si>
    <t>Tavarantarkastus</t>
  </si>
  <si>
    <t>Varugranskning</t>
  </si>
  <si>
    <t>General physical control of goods</t>
  </si>
  <si>
    <t>R001</t>
  </si>
  <si>
    <t>Säteilyvalvonta</t>
  </si>
  <si>
    <t>Strålningsövervakning</t>
  </si>
  <si>
    <t>Nuclear/Radioactive material check</t>
  </si>
  <si>
    <t>S001</t>
  </si>
  <si>
    <t>Sinettitarkastus</t>
  </si>
  <si>
    <t>Förseglingskontroll</t>
  </si>
  <si>
    <t>Control of seals</t>
  </si>
  <si>
    <t>Läpivalaisu</t>
  </si>
  <si>
    <t>Genomlysning</t>
  </si>
  <si>
    <t>X-ray check</t>
  </si>
  <si>
    <t>0421</t>
  </si>
  <si>
    <t>Customs intervention code</t>
  </si>
  <si>
    <t>Tullin toimenpiteen koodi</t>
  </si>
  <si>
    <t>Tullens ingripande kod</t>
  </si>
  <si>
    <t>Other goods than those seal products mentioned in Regulation (EU) No 737/2010 (OJ L 216)</t>
  </si>
  <si>
    <t>Polybag-pussi</t>
  </si>
  <si>
    <t>Påse, polybag</t>
  </si>
  <si>
    <t>Bag, polybag</t>
  </si>
  <si>
    <t>1F</t>
  </si>
  <si>
    <t>Kontti, joustava</t>
  </si>
  <si>
    <t>Flexibel contaner</t>
  </si>
  <si>
    <t>Container, flexible</t>
  </si>
  <si>
    <t>7A</t>
  </si>
  <si>
    <t>Laatikko, autoissa käytettävä</t>
  </si>
  <si>
    <t>Låda, bil</t>
  </si>
  <si>
    <t>Case, car</t>
  </si>
  <si>
    <t>7B</t>
  </si>
  <si>
    <t>Puulaatikko</t>
  </si>
  <si>
    <t>Låda, av trä</t>
  </si>
  <si>
    <t>Case, wooden</t>
  </si>
  <si>
    <t>8A</t>
  </si>
  <si>
    <t>Puulava</t>
  </si>
  <si>
    <t>Lastpall, av trä</t>
  </si>
  <si>
    <t>Pallet, wooden</t>
  </si>
  <si>
    <t>8C</t>
  </si>
  <si>
    <t>Puunippu</t>
  </si>
  <si>
    <t>Bunt, av trä</t>
  </si>
  <si>
    <t>Bundle, wooden</t>
  </si>
  <si>
    <t>Pallosäiliö</t>
  </si>
  <si>
    <t xml:space="preserve">Kula </t>
  </si>
  <si>
    <t>Ball</t>
  </si>
  <si>
    <t>B4</t>
  </si>
  <si>
    <t>Sidontavyö</t>
  </si>
  <si>
    <t>Rem</t>
  </si>
  <si>
    <t>Belt</t>
  </si>
  <si>
    <t>FB</t>
  </si>
  <si>
    <t>Flexibag-säiliö</t>
  </si>
  <si>
    <t>Flexibag</t>
  </si>
  <si>
    <t>FE</t>
  </si>
  <si>
    <t>Flexitank-säiliö</t>
  </si>
  <si>
    <t>Flexitank</t>
  </si>
  <si>
    <t>FW</t>
  </si>
  <si>
    <t>Laakavaunu (tasovaunu)</t>
  </si>
  <si>
    <t>Flaktvagn</t>
  </si>
  <si>
    <t>Cart, flatbed</t>
  </si>
  <si>
    <t>Kontti, gallonan vetävä</t>
  </si>
  <si>
    <t>Behållare, gallon</t>
  </si>
  <si>
    <t>Container, gallon</t>
  </si>
  <si>
    <t>Tarjotin, jossa on päällekkäin vaakatasoon pinottuja litteitä tavaroita</t>
  </si>
  <si>
    <t>Bricka, innehållande horisontellt staplade platta produkter</t>
  </si>
  <si>
    <t>Tray, containing horizontally stacked flat items</t>
  </si>
  <si>
    <t>Juuttisäkki</t>
  </si>
  <si>
    <t>Jutesäck</t>
  </si>
  <si>
    <t>Bag, gunny</t>
  </si>
  <si>
    <t>Ripustin</t>
  </si>
  <si>
    <t>Hängare</t>
  </si>
  <si>
    <t>Hanger</t>
  </si>
  <si>
    <t>JB</t>
  </si>
  <si>
    <t>Jumbosäkki</t>
  </si>
  <si>
    <t>Bigbag</t>
  </si>
  <si>
    <t>Bag, jumbo</t>
  </si>
  <si>
    <t>Hedelmä -ja vihanneskori</t>
  </si>
  <si>
    <t>Fruktlåda</t>
  </si>
  <si>
    <t>Lug</t>
  </si>
  <si>
    <t>Metallikori</t>
  </si>
  <si>
    <t>Häck, av metall</t>
  </si>
  <si>
    <t>Crate, metal</t>
  </si>
  <si>
    <t>Metallikontti</t>
  </si>
  <si>
    <t>Container, av metall</t>
  </si>
  <si>
    <t>Container, metal</t>
  </si>
  <si>
    <t>OB</t>
  </si>
  <si>
    <t>Kuormalava, CHEP 80 cm x 120 cm</t>
  </si>
  <si>
    <t>CHEP lastpall, 80 cm x 120 cm</t>
  </si>
  <si>
    <t>Pallet, CHEP 80 cm x 120 cm</t>
  </si>
  <si>
    <t>OC</t>
  </si>
  <si>
    <t>Kuormalava, CHEP 100 cm x 120 cm</t>
  </si>
  <si>
    <t>CHEP lastpall, 100 cm x 120 cm</t>
  </si>
  <si>
    <t>Pallet, CHEP 100 cm x 120 cm</t>
  </si>
  <si>
    <t>OE</t>
  </si>
  <si>
    <t>Kuormalava, ISO T11</t>
  </si>
  <si>
    <t>Lastpall, ISO T11</t>
  </si>
  <si>
    <t>Pallet, ISO T11</t>
  </si>
  <si>
    <t>OK</t>
  </si>
  <si>
    <t>Laatta</t>
  </si>
  <si>
    <t>Block</t>
  </si>
  <si>
    <t>OU</t>
  </si>
  <si>
    <t xml:space="preserve">Ulkopakkaus, kuljetusta varten </t>
  </si>
  <si>
    <t>Container, yttre</t>
  </si>
  <si>
    <t>Container, outer</t>
  </si>
  <si>
    <t>Kappaletavara</t>
  </si>
  <si>
    <t>Platta, bricka</t>
  </si>
  <si>
    <t>Tablet</t>
  </si>
  <si>
    <t>TE</t>
  </si>
  <si>
    <t>Rengas</t>
  </si>
  <si>
    <t>Däck</t>
  </si>
  <si>
    <t>Tyre</t>
  </si>
  <si>
    <t>Yleinen säiliökontti</t>
  </si>
  <si>
    <t>Tankcontainer, allmän</t>
  </si>
  <si>
    <t>Tank container, generic</t>
  </si>
  <si>
    <t>Kassi</t>
  </si>
  <si>
    <t>Stor bärkasse</t>
  </si>
  <si>
    <t>Bag, tote</t>
  </si>
  <si>
    <t>Kuormalava, kolmikerroksinen</t>
  </si>
  <si>
    <t>Lastpall, tripplewell</t>
  </si>
  <si>
    <t>Pallet, triwall</t>
  </si>
  <si>
    <t>UN</t>
  </si>
  <si>
    <t>Yksikkö</t>
  </si>
  <si>
    <t>Enhet</t>
  </si>
  <si>
    <t>Unit</t>
  </si>
  <si>
    <t>Ajoneuvo</t>
  </si>
  <si>
    <t>Fordon</t>
  </si>
  <si>
    <t>Vehicle</t>
  </si>
  <si>
    <t>VS</t>
  </si>
  <si>
    <t>Irtotavara. Romumetalli</t>
  </si>
  <si>
    <t>Bulk, metalskrot</t>
  </si>
  <si>
    <t>Bulk, scap metal</t>
  </si>
  <si>
    <t>FIXFN</t>
  </si>
  <si>
    <t>Oikaisupyynnön kohde vienti-ilmoituksella</t>
  </si>
  <si>
    <t xml:space="preserve">öremålet för begäran om rättelse i exportdeklarationen </t>
  </si>
  <si>
    <t>Target of the request for correction in the export declaration</t>
  </si>
  <si>
    <t>FIXFO</t>
  </si>
  <si>
    <t>Oikaisupyyntöön vaikuttaneet syyt</t>
  </si>
  <si>
    <t>Orsakerna till begäran om rättelse</t>
  </si>
  <si>
    <t xml:space="preserve">Reasons for the request for correction  </t>
  </si>
  <si>
    <t>FIXFS</t>
  </si>
  <si>
    <t>Tavaraerän poisto oikaisulla</t>
  </si>
  <si>
    <t>Borttagning av varupost genom rättelse</t>
  </si>
  <si>
    <t xml:space="preserve">Removal of goods item through adjustment  </t>
  </si>
  <si>
    <r>
      <t xml:space="preserve">Sama vienti- ja poistumispaikka. </t>
    </r>
    <r>
      <rPr>
        <i/>
        <sz val="10"/>
        <rFont val="Verdana"/>
        <family val="2"/>
      </rPr>
      <t>(Ilmoitetaan pelkkä erityismaininnan lisäkoodi.</t>
    </r>
    <r>
      <rPr>
        <sz val="10"/>
        <rFont val="Verdana"/>
        <family val="2"/>
      </rPr>
      <t>) Koodin käyttö on luvanvaraista.</t>
    </r>
  </si>
  <si>
    <t>U066</t>
  </si>
  <si>
    <t>Alkuperätodistus tietyille Kazakstanista peräisin oleville terästuotteille asetuksen (EY) N:o 1340/2008 2 artiklan mukaisesti</t>
  </si>
  <si>
    <t>Ursprungscertifikat för vissa stålprodukter med ursprung i Republiken Kazakstan enligt artikel 2 i förordning 1340/2008</t>
  </si>
  <si>
    <t>Certificate of origin for certain steel products originating in Kazakhstan as defined in Article 2 of Reg. 1340/2008</t>
  </si>
  <si>
    <t>VMS</t>
  </si>
  <si>
    <t>Ekointyg</t>
  </si>
  <si>
    <t>Example: Release for free circulation of agricultural products subject, during a special transitional period following the accession of new Member States, to a special customs procedure or special measures between the new Member States and the rest of the Community of the kind applied in their time to ES and PT.</t>
  </si>
  <si>
    <t>Release of goods for free circulation and home use for either VAT or excise duties and their placing under the tax warehouse procedure.</t>
  </si>
  <si>
    <t>Explanation: VAT or excise exemption by placing the goods under a fiscal warehouse procedure.</t>
  </si>
  <si>
    <t>Lastpall, ställbar, pallram 80 cm x 100 cm (pallet, modular, collars 80cms * 100cms)</t>
  </si>
  <si>
    <t>Tyhjiöpakkaus (Vacuum-packed)</t>
  </si>
  <si>
    <t>VP</t>
  </si>
  <si>
    <t>Tynnyri (40 l) (Firkin)</t>
  </si>
  <si>
    <t xml:space="preserve">FI </t>
  </si>
  <si>
    <t>Tynnyri (Barrel)</t>
  </si>
  <si>
    <t xml:space="preserve">BA </t>
  </si>
  <si>
    <t>Eräitä käytännön tilanteita vastaavat koodit
HUOM! Luettelo ei ole tyhjentävä.</t>
  </si>
  <si>
    <t>Koder för vissa praktiska situationer
OBS! Förteckningen är inte uttömmande.</t>
  </si>
  <si>
    <t>Ulkoisessa jalostuksessa (muu kuin koodissa 21 tarkoitettu) olevan tavaran luovutus vapaaseen liikkeeseen ja osittainen luovutus kulutukseen sekä välitön siirtäminen valmisteverottomaan tai arvonlisäverottomaan varastoon</t>
  </si>
  <si>
    <t>Väliaikaisesti viedyn tavaran luovutus vapaaseen liikkeeseen ja osittainen luovutus kulutukseen sekä välitön siirtäminen valmisteverottomaan tai arvonlisäverottomaan varastoon</t>
  </si>
  <si>
    <t>Sisäisessä jalostuksessa (suspensiojärjestelmä) olevan tavaran luovutus vapaaseen liikkeeseen ja osittainen luovutus kulutukseen sekä välitön siirtäminen valmisteverottomaan tai arvonlisä-verottomaan varastoon</t>
  </si>
  <si>
    <t>Crate, milk</t>
  </si>
  <si>
    <t>Receptacle, metal</t>
  </si>
  <si>
    <t>Sack, multi-wall</t>
  </si>
  <si>
    <t>Mat</t>
  </si>
  <si>
    <t>Receptacle, plastic wrapped</t>
  </si>
  <si>
    <t>Matchbox</t>
  </si>
  <si>
    <t>Not available</t>
  </si>
  <si>
    <t>Other temporary export than outward processing of goods placed under the customs warehouse procedure</t>
  </si>
  <si>
    <t>Other temporary export than outward processing of goods in a free zone of control type II</t>
  </si>
  <si>
    <t>Other temporary export than outward processing of goods placed under the procedure for processing under customs control</t>
  </si>
  <si>
    <t>Other temporary export than outward processing of goods placed under the procedure for processing under customs control in another Member State</t>
  </si>
  <si>
    <t>Temporary export for return in an unaltered state of goods with no previous customs procedure</t>
  </si>
  <si>
    <t>Temporary export for return in an unaltered state of goods that have acquired the status of Community goods through their release for free circulation</t>
  </si>
  <si>
    <t>Temporary export for return in an unaltered state of goods placed under the inward processing procedure (suspension system)</t>
  </si>
  <si>
    <t>Temporary export for return in an unaltered state of goods temporarily imported</t>
  </si>
  <si>
    <t>Temporary export for return in an unaltered state of goods placed under the inward processing procedure (suspension system) in another Member State</t>
  </si>
  <si>
    <t>Temporary export for return in an unaltered state of goods placed in a customs warehouse</t>
  </si>
  <si>
    <t>Temporary export for return in an unaltered state of goods in a free zone of control type II</t>
  </si>
  <si>
    <t>Temporary export for return in an unaltered state of goods placed under the procedure for processing under customs control</t>
  </si>
  <si>
    <t>Temporary export for return in an unaltered state of goods placed under the procedure for processing under customs control in another Member State</t>
  </si>
  <si>
    <t>Re-export of goods placed under the inward processing procedure (suspension system)</t>
  </si>
  <si>
    <t>Re-export of goods temporarily imported</t>
  </si>
  <si>
    <t>Re-export of goods placed under the inward processing procedure (suspension system) in another Member State</t>
  </si>
  <si>
    <t>Re-export of goods placed under the customs warehouse procedure</t>
  </si>
  <si>
    <t xml:space="preserve">Re-export of goods in a free zone of control type II </t>
  </si>
  <si>
    <t>Re-export of goods placed under the procedure for processing under customs control</t>
  </si>
  <si>
    <t>Re-export of goods that have been placed under the procedure for processing under customs control in another Member State</t>
  </si>
  <si>
    <t>Release for free circulation and home use of third country goods</t>
  </si>
  <si>
    <t>Return to the Community and release for free circulation and home use of goods that have been released for free circulation and exported without having been placed under the temporary export procedure</t>
  </si>
  <si>
    <t xml:space="preserve">Release for free circulation and home use of goods placed under the outward processing procedure (see 6121) </t>
  </si>
  <si>
    <t>Release for free circulation and home use of goods placed under the inward processing procedure (suspension system)</t>
  </si>
  <si>
    <t>Release for free circulation and home use of goods temporarily imported</t>
  </si>
  <si>
    <t>Release for free circulation and home use of goods that have been placed under the inward processing procedure in another Member State</t>
  </si>
  <si>
    <t>Release for free circulation and home use of goods placed under the customs warehouse procedure</t>
  </si>
  <si>
    <t>Release for free circulation and home use of goods in a free zone of control type II</t>
  </si>
  <si>
    <t xml:space="preserve">Release for free circulation and home use of goods placed under the procedure for processing under customs control </t>
  </si>
  <si>
    <t>Release for free circulation and home use of goods placed under the procedure for processing under customs control in another Member State</t>
  </si>
  <si>
    <t>yleisesti käytetty nimi: Brunei</t>
  </si>
  <si>
    <t>PH</t>
  </si>
  <si>
    <t>Filippiinit</t>
  </si>
  <si>
    <t>GE</t>
  </si>
  <si>
    <t>Harkot nippuna/kimppuna (Ingots, in bundle/bunch/truss)</t>
  </si>
  <si>
    <t xml:space="preserve">IZ </t>
  </si>
  <si>
    <t>Esimerkki: EU:n ulkopuolisesta maasta lähtöisin olevaa tavaraa valmistetaan tullivalvonnassa Belgiassa (9100). Valmistuksen jälkeen tavara lähetetään Saksaan vapaaseen liikkeeseen luovutettavaksi (4092) tai jatkojalostettavaksi (9192).</t>
  </si>
  <si>
    <t>C046</t>
  </si>
  <si>
    <t>C400</t>
  </si>
  <si>
    <t>Amerikan Yhdysvaltojen Tyynenmeren erillissaaret</t>
  </si>
  <si>
    <t>92</t>
  </si>
  <si>
    <t>7VL</t>
  </si>
  <si>
    <t>7VM</t>
  </si>
  <si>
    <t>Täysin tuontitullittoman väliaikaisen maahantuonnin jälleenvienti</t>
  </si>
  <si>
    <t>Osittain tuontitullittoman väliaikaisen maahantuonnin jälleenvienti</t>
  </si>
  <si>
    <t>Ei kansallista menettelyä</t>
  </si>
  <si>
    <t>X012</t>
  </si>
  <si>
    <t>Intermediate bulk container, rigid plastic, freestanding, solids</t>
  </si>
  <si>
    <t>Flaska, skyddad, cylindrisk (bottle, protected cylindrical)</t>
  </si>
  <si>
    <t>Stång (bar)</t>
  </si>
  <si>
    <t>Flaska, oskyddad, kupig (bottle, non-protected, bulbous)</t>
  </si>
  <si>
    <t>Tygrulle, tygbunt (bolt)</t>
  </si>
  <si>
    <t>Fat (butt)</t>
  </si>
  <si>
    <t>T2 between different fiscal territories</t>
  </si>
  <si>
    <t>Yksityinen Suomen kansalainen = henkilötunnus</t>
  </si>
  <si>
    <t>"IP/S goods". Discharge of inward processing (suspension system) (Article 549 Paragraph 1 of the CCCIP)</t>
  </si>
  <si>
    <t>"IP/S goods, Commercial policy". Discharge of inward processing (suspension system) (specific commercial policy measures) (Article 549 Paragraph 2 of the CCCIP)</t>
  </si>
  <si>
    <t>"IP/D goods". Discharge of inward processing (drawback) (Article 550 of the CCCIP)</t>
  </si>
  <si>
    <t>"TA goods". Temporary admission (Article 583 of the CCCIP)</t>
  </si>
  <si>
    <t>Austria</t>
  </si>
  <si>
    <t>Alakonossementti</t>
  </si>
  <si>
    <t>Rautatierahtikirja</t>
  </si>
  <si>
    <t>SMGS-luettelo</t>
  </si>
  <si>
    <t>Maantiekuljetusrahtikirja</t>
  </si>
  <si>
    <t>Lentorahtikirja</t>
  </si>
  <si>
    <t>Päälentorahtikirja</t>
  </si>
  <si>
    <t>Alalentorahtikirja (HAWB)</t>
  </si>
  <si>
    <t>Lähetysilmoitus (postipaketit)</t>
  </si>
  <si>
    <t>Multimodaalisten/yhdistettyjen kuljetusten asiakirja (yleinen)</t>
  </si>
  <si>
    <t>Saapumisilmoitus (tavarat)</t>
  </si>
  <si>
    <t>T-ilmoituslomake</t>
  </si>
  <si>
    <t>T1-ilmoituslomake</t>
  </si>
  <si>
    <t>T2-ilmoituslomake</t>
  </si>
  <si>
    <t>T5-valvontalomake</t>
  </si>
  <si>
    <t>T2L-ilmoituslomake</t>
  </si>
  <si>
    <t>Tavaran vienti-ilmoitus</t>
  </si>
  <si>
    <t>Tavaran tuonti-ilmoitus</t>
  </si>
  <si>
    <t>GSP-tulli, jonka ehtona on erityistodistuksen esittäminen</t>
  </si>
  <si>
    <t>Jordbruksprodukter som exporteras i små mängder och för vilka exportbidrag söks med stöd av något annat än exportlicens (varor som inte omfattas av bilaga I)</t>
  </si>
  <si>
    <t>EXPORT AV JORDBRUKSPRODUKTER</t>
  </si>
  <si>
    <t>TULLFRIHETSFÖRORDNING</t>
  </si>
  <si>
    <t>TEMPORÄR IMPORT</t>
  </si>
  <si>
    <t>Kuljetettaessa tavaroita siirrettävällä konossementilla, jossa ei eritellä kenelle konossementti siirretään, saapumisen yleisilmoituksessa, kun ei tiedetä vastaanottajan tietoja.</t>
  </si>
  <si>
    <t>Valvontatyypin II mukaisella vapaa-alueella olevan tavaran väliaikainen maahantuonti</t>
  </si>
  <si>
    <t>Tullivalvonnassa tapahtuvassa valmistuksessa olevan tavaran väliaikainen maahantuonti</t>
  </si>
  <si>
    <t>Överlåtelse till fri omsättning av tredjelandsvaror och placering av dem till ett helt skattefritt lager (i fråga om både moms och accis, inget tullager)</t>
  </si>
  <si>
    <t>Placering av varor som är hänförda till passiv förädling (annan än den som avses under kod 21) till ett helt skattefritt lager (i fråga om både moms och accis, inget tullager)</t>
  </si>
  <si>
    <t>Release for free circulation of third country goods and placing them in a warehouse entirely exempt from tax (in terms of both VAT and excise duty, not customs warehouse)</t>
  </si>
  <si>
    <t>Driv- och smörjmedel i sedvanliga tankar i motorfordon, i privatbilar bränsle också i en behållare på 10 liter (TfriF 107, MomsL 94.1.12, LPA 16 § 3 p.)</t>
  </si>
  <si>
    <t>Kiinteävero</t>
  </si>
  <si>
    <t>Kulutusvero</t>
  </si>
  <si>
    <t>C21</t>
  </si>
  <si>
    <t>C22</t>
  </si>
  <si>
    <t>Jaetaan yksi alkuperäinen ilmoitus kahdeksi tai useammaksi uudeksi ilmoitukseksi</t>
  </si>
  <si>
    <t>WTO-tullkvot som tillämpas vid import från tredje land och som förutsätter att ett särskilt intyg företes för varorna</t>
  </si>
  <si>
    <t>Dessa särskilda intyg är andra intyg än ursprungsintyg, t.ex. intyg om härstamning (pedigree certificate) som nämns i bilaga 7, löpnummer 2.</t>
  </si>
  <si>
    <t>Tullfrihet eller tullnedsättning som förutsätter att varan används för ett särskilt  ändamål.</t>
  </si>
  <si>
    <t>"Yksikertaistettu vienti" Kotitullausmenettely (SovA 286 artiklan 4 kohta)</t>
  </si>
  <si>
    <t>Siirrot taloudellisesti vaikuttavissa tullimenettelyissä</t>
  </si>
  <si>
    <t>Koder som hänför sig till FEOGA</t>
  </si>
  <si>
    <t>Hektoliter</t>
  </si>
  <si>
    <t>1000 kg kaliumklorid</t>
  </si>
  <si>
    <t>Kilogram</t>
  </si>
  <si>
    <t>1000 liter</t>
  </si>
  <si>
    <t>Kilogram metylaminer</t>
  </si>
  <si>
    <t>Kilogram kväve</t>
  </si>
  <si>
    <t>Kilogram väteperoxid</t>
  </si>
  <si>
    <t>Kilogram kaliumhydroxid (kaustisk kalium)</t>
  </si>
  <si>
    <t>Kilogram kaliumoxid</t>
  </si>
  <si>
    <t>Kilogram fosforpentoxidi (fosforanhydrid)</t>
  </si>
  <si>
    <t>Entry of goods for a free zone subject to type II controls.</t>
  </si>
  <si>
    <t>Inward processing (suspension system) in another Member State (without their being released for free circulation in that Member State).(a)</t>
  </si>
  <si>
    <t>Release for free circulation and home use of goods that are placed under the outward processing procedure and that will be exported to another Member State (VAT is paid in the Member State of final destination)</t>
  </si>
  <si>
    <t>Release for free circulation and home use of goods that are placed under the outward processing procedure (other than that referred to under code 21) and that will be exported to another Member State (VAT is paid in the Member State of final destination)</t>
  </si>
  <si>
    <t>Release for free circulation and home use of temporary export goods that will be exported to another Member State (VAT is paid in the Member State of final destination)</t>
  </si>
  <si>
    <t>Release for free circulation and home use of goods that are placed under the inward processing procedure (suspension system) and that will be exported to another Member State (VAT is paid in the Member State of final destination)</t>
  </si>
  <si>
    <t>Release for free circulation and home use of temporarily imported goods that will be exported to another Member State (VAT is paid in the Member State of final destination)</t>
  </si>
  <si>
    <t>Release for free circulation and home use of goods that are placed under the customs warehouse procedure and that will be exported to another Member State (VAT is paid in the Member State of final destination)</t>
  </si>
  <si>
    <t>Release for free circulation and home use of goods that are held in a free zone of control type II and that will be exported to another Member State (VAT is paid in the Member State of final destination)</t>
  </si>
  <si>
    <t>Release for free circulation and home use of goods that are placed under the procedure for processing under customs control and that will be exported to another Member State (VAT is paid in the Member State of final destination)</t>
  </si>
  <si>
    <t>Release for free circulation and partial release for home use of third country goods and immediate transfer of these goods to a warehouse exempt from excise duty or VAT</t>
  </si>
  <si>
    <t>Including the Galápagos Islands</t>
  </si>
  <si>
    <t xml:space="preserve">Falkland Islands </t>
  </si>
  <si>
    <t>Suriname</t>
  </si>
  <si>
    <t>Agricultural products for which a refund is requested, exported in small quantities, not requiring an export certificate (annex I goods).</t>
  </si>
  <si>
    <t>Agricultural products for which a refund is requested, subject to a refund certificate (non-annex I goods).</t>
  </si>
  <si>
    <t>Cayman Islands</t>
  </si>
  <si>
    <t>St Lucia</t>
  </si>
  <si>
    <t>Andra varor än metalliskt kvicksilver enligt förordning (EG) nr 1102/2008</t>
  </si>
  <si>
    <t>Tutkimus- ja kehittämistarkoitukseen, lääketieteelliseen käyttötarkoitukseen tai analysointitarkoitukseen tapahtuva vienti</t>
  </si>
  <si>
    <t>Export för forskning och utveckling samt medicinska eller analytiska ändamål</t>
  </si>
  <si>
    <t>Y031</t>
  </si>
  <si>
    <t>Påse, i flera skikt (bag, multiply)</t>
  </si>
  <si>
    <t>Mjölkback (crate, milk)</t>
  </si>
  <si>
    <t>Behållare, av metall (receptacle, metal)</t>
  </si>
  <si>
    <t>Säck, i flera skikt (sack, multi-wall)</t>
  </si>
  <si>
    <t>Matta (mat)</t>
  </si>
  <si>
    <t>Behållare, med plastomslag (receptacle, plastic wrapped)</t>
  </si>
  <si>
    <t>Non-customs warehouse</t>
  </si>
  <si>
    <t>Explanation: Inward processing (drawback system) in accordance with Article 114(1)(b) of the Code.</t>
  </si>
  <si>
    <t>Free circulation with simultaneous placing of goods under a warehousing procedure other than a customs warehousing procedure.</t>
  </si>
  <si>
    <t>Explanation: This code is to be used where the goods are released for free circulation but where VAT and possibly excise duties have not been paid.</t>
  </si>
  <si>
    <t>Examples: Imported machines are released for free circulation but VAT has not been paid. While the goods are placed in a tax warehouse or approved area, payment of the VAT is suspended.</t>
  </si>
  <si>
    <t>Imported cigarettes are released for free circulation but VAT and excise duties have not been paid. While the goods are stored in a tax warehouse or approved area, payment of the VAT and excise duties is suspended.</t>
  </si>
  <si>
    <t>Permanent export.</t>
  </si>
  <si>
    <t>Example: Normal export of Community goods to a third country, but also export of Community goods to parts of the customs territory of the Community to which the provisions of Council Directive 77/388/EEC do not apply (OJ L 145, 13.6.1977, p. 1).</t>
  </si>
  <si>
    <t>Export of compensating products obtained from equivalent goods under the inward processing procedure (suspension system) before entering import goods for the procedure.</t>
  </si>
  <si>
    <t>Explanation: Prior export (EX-IM) in accordance with Article 115(1)(b) of the Code.</t>
  </si>
  <si>
    <t>Release for free circulation and partial release for home use of goods placed under the outward processing procedure and immediate transfer of these goods to a warehouse exempt from excise duty or VAT</t>
  </si>
  <si>
    <t>Release for free circulation and partial release for home use of goods placed under the outward processing procedure (other than that referred to under code 21) and immediate transfer of these goods to a warehouse exempt from excise duty or VAT</t>
  </si>
  <si>
    <t>Release for free circulation and partial release for home use of temporary export goods and immediate transfer of these goods to a warehouse exempt from excise duty or VAT</t>
  </si>
  <si>
    <t>Release for free circulation and partial release for home use of goods placed under the inward processing procedure (suspension system) and immediate transfer of these goods to a warehouse free of excise duty or VAT</t>
  </si>
  <si>
    <t>Release for free circulation and partial release for home use of goods imported temporarily and immediate transfer of these goods to a warehouse free of excise duty or VAT</t>
  </si>
  <si>
    <t>Release for free circulation and partial release for home use of goods placed under the customs warehouse procedure and immediate transfer of these goods to a warehouse exempt from excise duty or VAT</t>
  </si>
  <si>
    <t>Release for free circulation and partial release for home use of goods in a free zone of control type II and immediate transfer of these goods to a warehouse exempt from excise duty or VAT</t>
  </si>
  <si>
    <t xml:space="preserve">Yksinkertaistettujen menettelyjen käyttöä koskeva lupa – kotitullausmenettely – vienti (lähtöä edeltävä ilmoitus vaaditaan komission asetuksen (ETY) N:o 2454/93 285 a artiklan 1 kohdan mukaisesti) </t>
  </si>
  <si>
    <t>Authorisation to use simplified procedures - local clearance procedure – export (pre-departure declaration required according to Art. 285a 1 of Commission Regulation (EEC) No 2454/93)</t>
  </si>
  <si>
    <t>Yksinkertaistettujen menettelyjen käyttöä koskeva lupa – kotitullausmenettely – vienti (vapautus lähtöä edeltävän ilmoituksen antamisesta komission asetuksen (ETY) N:o 2454/93 285 a artiklan 1 kohdan a alakohdan mukaisesti)</t>
  </si>
  <si>
    <t>Ursprungsintyg för Bourbon-whisky</t>
  </si>
  <si>
    <t>Meriliikenteen manifesti - yksinkertaistettu menettely (PortNet-tulonumero)</t>
  </si>
  <si>
    <t>Yhteisön sisäistä passitusta koskeva ilmoitus - tullikoodeksin soveltamisasetuksen 340 c artiklan 1 kohta</t>
  </si>
  <si>
    <t>T2M-lomake (tullikoodeksin soveltamisasetuksen liitteet 43-44)</t>
  </si>
  <si>
    <t>Överföringsorder</t>
  </si>
  <si>
    <t>Registrering (allmän)</t>
  </si>
  <si>
    <t>Handelsfaktura</t>
  </si>
  <si>
    <t>Uppläggning på lager</t>
  </si>
  <si>
    <t>Ankomstnummer</t>
  </si>
  <si>
    <t>Datoriserad transitering (NCTS), MRN</t>
  </si>
  <si>
    <t>Speditörsfraktsedel</t>
  </si>
  <si>
    <t>Huvudkonossement</t>
  </si>
  <si>
    <t>Konossement</t>
  </si>
  <si>
    <t>Speditörskonossement</t>
  </si>
  <si>
    <t>Fraktsedel på järnväg</t>
  </si>
  <si>
    <t>Följesedel SMGS</t>
  </si>
  <si>
    <t>Fraktsedel för vägtransport</t>
  </si>
  <si>
    <t>Flygfraktsedel</t>
  </si>
  <si>
    <t>Huvudflygfraktsedel</t>
  </si>
  <si>
    <t>Speditörsflygfraktsedel (HAWB)</t>
  </si>
  <si>
    <t>Leveransavi (postpaket)</t>
  </si>
  <si>
    <t>Dokument för kombination av olika /multimodala transportsätt (allmän)</t>
  </si>
  <si>
    <t>Ankomstavi (varor)</t>
  </si>
  <si>
    <t>T-deklarationsblankett</t>
  </si>
  <si>
    <t>T1-deklarationsblankett</t>
  </si>
  <si>
    <t>T2-deklarationsblankett</t>
  </si>
  <si>
    <t>Kontrollexemplar T5</t>
  </si>
  <si>
    <t>T2L-deklarationsblankett</t>
  </si>
  <si>
    <t>Exportdeklaration</t>
  </si>
  <si>
    <t>Importdeklaration</t>
  </si>
  <si>
    <t>Annan godkänd ekonomisk aktör (AEO-certifikatnummer)</t>
  </si>
  <si>
    <t>Ovan nämnda int. avtal, när det innehåller bestämmelser om skattefrihet  (Int. avtal, MomsL 96 §, LPA 16 § 7 och 8 punkterna)</t>
  </si>
  <si>
    <t>Tölkki, jossa on kädensija ja kaatonokka (Can, with handle and spout)</t>
  </si>
  <si>
    <t>Tölkki, suorakulmainen (Can, rectangular)</t>
  </si>
  <si>
    <t xml:space="preserve">CA </t>
  </si>
  <si>
    <t>Tölkki, sylinterimäinen (Can, cylindrical)</t>
  </si>
  <si>
    <t>Vaatetanko-vaateripustin (Rack, clothing hanger)</t>
  </si>
  <si>
    <t>RJ</t>
  </si>
  <si>
    <t>Vanerilaatikko (Box, plywood)</t>
  </si>
  <si>
    <t>4D</t>
  </si>
  <si>
    <t>Bills and coins included in art. 59 § 1 (Reg. 2658/87, VAT 94 § 1.10)</t>
  </si>
  <si>
    <t>Denture included in art. 36 § 3 (Reg. 2658/87, VAT 94 § 1.11)</t>
  </si>
  <si>
    <t>Tillstånd att använda förenklade förfaranden - lokala klareringsförfarandet – export (undantag från krav på deklaration före avgång i enlighet med artikel 285a 1a i kommissionens förordning (EEG) nr 2454/93)</t>
  </si>
  <si>
    <t>Authorisation to use simplified procedures - local clearance procedure – export (Waiver of pre-departure declaration according to Art. 285a 1a of Commission Regulation (EEC) No 2454/93)</t>
  </si>
  <si>
    <t>Summarisk deklaration för tillfällig lagring</t>
  </si>
  <si>
    <t>Summarisk införseldeklaration</t>
  </si>
  <si>
    <t>Satama porttirakennus
Lappohja satama
Koverhar
Skogby
Tammisaari/Ekenäs
Pohjankuru
Inkoo
Kantvik
Kantvik Pikkalahden laituri</t>
  </si>
  <si>
    <t>Oulun satama
Nuottasaari
Oritkari
Raahen satama</t>
  </si>
  <si>
    <t>Karttimon rajanylityspaikka
Kajaanin lentoasema</t>
  </si>
  <si>
    <t>632V</t>
  </si>
  <si>
    <t>635T</t>
  </si>
  <si>
    <t>781S</t>
  </si>
  <si>
    <t>2YVP</t>
  </si>
  <si>
    <t>Varastoonpanonumero</t>
  </si>
  <si>
    <t>Freight invoice</t>
  </si>
  <si>
    <t>Kassakuitti</t>
  </si>
  <si>
    <t>Customs valuation declaration D.V.1</t>
  </si>
  <si>
    <t>Customs valuation declaration D.V.1 continuation form</t>
  </si>
  <si>
    <t>Authorization of authorized warehousing</t>
  </si>
  <si>
    <t>Damage certification</t>
  </si>
  <si>
    <t>Application for quota</t>
  </si>
  <si>
    <t>Certificate for import quota</t>
  </si>
  <si>
    <t>Banana weighing certificate</t>
  </si>
  <si>
    <t>NAR</t>
  </si>
  <si>
    <t>NCL</t>
  </si>
  <si>
    <t>Box, av aluminium (box, aluminium)</t>
  </si>
  <si>
    <t>Box, av naturträ (box, natural wood)</t>
  </si>
  <si>
    <t>Condition code related to Taric code (an4) (See code list 9994)</t>
  </si>
  <si>
    <t>Preferential tariff quotas subject to an end use</t>
  </si>
  <si>
    <t>Kankaasta valmistettu IBC-pakkaus, päällystetty ja vuorattu (Intermediate bulk container, textile, coated and liner)</t>
  </si>
  <si>
    <t>NZ, New Zealand Customs New Zealand Customs</t>
  </si>
  <si>
    <t>144</t>
  </si>
  <si>
    <t>NL, Netherlands Customs Netherlands Customs</t>
  </si>
  <si>
    <t>145</t>
  </si>
  <si>
    <t>SE, Swedish Customs Swedish Customs</t>
  </si>
  <si>
    <t>146</t>
  </si>
  <si>
    <t>DE, German Customs German Customs</t>
  </si>
  <si>
    <t>147</t>
  </si>
  <si>
    <t>BE, Belgian Customs Belgian Customs</t>
  </si>
  <si>
    <t>148</t>
  </si>
  <si>
    <t>ES, Spanish Customs Spanish Customs</t>
  </si>
  <si>
    <t>149</t>
  </si>
  <si>
    <t>IL, Israel Customs Israeli Customs</t>
  </si>
  <si>
    <t>150</t>
  </si>
  <si>
    <t>HK, Hong Kong Customs Hong Kong Customs</t>
  </si>
  <si>
    <t>Returnering till gemenskapen av varor som varit i fri omsättning och som exporterats utan att de hänförts till förfarandet för temporär export samt temporär import</t>
  </si>
  <si>
    <t>Temporär import av varor som hänförts till passiv förädling</t>
  </si>
  <si>
    <t>Re-importation with partial entry for home use and simultaneous entry for free circulation and placing of goods under a warehousing procedure other than a customs warehousing procedure.</t>
  </si>
  <si>
    <t>Example: Processed alcoholic beverages are re-imported and placed in an excise warehouse.</t>
  </si>
  <si>
    <t>Placing of goods under the customs warehousing procedure.</t>
  </si>
  <si>
    <t xml:space="preserve">Explanation: Placing of goods under the customs warehousing procedure. This in no way precludes the simultaneous placement of goods in, say, an excise or VAT warehouse. </t>
  </si>
  <si>
    <t>Placing under the customs warehousing procedure or in a free zone with advance payment of export refunds of products or goods intended for export without further processing.</t>
  </si>
  <si>
    <t>DK, Danish Bankers Association Code identifying the organisation responsible for the issuance of bank related codes in Denmark</t>
  </si>
  <si>
    <t>131</t>
  </si>
  <si>
    <t>DE, German Bankers Association German Bankers' Association</t>
  </si>
  <si>
    <t>132</t>
  </si>
  <si>
    <t>GB, BACS Limited An organization that operates the United Kingdom's electronic fund transfer service on behalf of the major Banks and Building Societies</t>
  </si>
  <si>
    <t>133</t>
  </si>
  <si>
    <t>Ampulli, suojaamaton (Ampoule, non-protected)</t>
  </si>
  <si>
    <t xml:space="preserve">AM </t>
  </si>
  <si>
    <t>Ampulli, suojattu (Ampoule, protected)</t>
  </si>
  <si>
    <t>AP</t>
  </si>
  <si>
    <t>Annostelija (Dispenser)</t>
  </si>
  <si>
    <t xml:space="preserve">DN </t>
  </si>
  <si>
    <t>Viikottainen jaksotullaus täydentävä ilmoitus</t>
  </si>
  <si>
    <t>ZPM</t>
  </si>
  <si>
    <t>Pallet, modular, collars 80cms * 100cms</t>
  </si>
  <si>
    <t>Pallet, modular, collars 80cms * 120cms</t>
  </si>
  <si>
    <t>Pen</t>
  </si>
  <si>
    <t>Plate</t>
  </si>
  <si>
    <t>Pitcher</t>
  </si>
  <si>
    <t>Pipe</t>
  </si>
  <si>
    <t>Punnet</t>
  </si>
  <si>
    <t>Pail</t>
  </si>
  <si>
    <t>Plank</t>
  </si>
  <si>
    <t>Pouch</t>
  </si>
  <si>
    <t>Receptacle, plastic</t>
  </si>
  <si>
    <t>Pot</t>
  </si>
  <si>
    <t>Tray</t>
  </si>
  <si>
    <t>Pipes, in bundle/bunch/truss</t>
  </si>
  <si>
    <t>Vientilupa tavaroille ja teknologialle, joiden kauppa on rajoitettua</t>
  </si>
  <si>
    <t>Exporttillstånd för varor och teknik som omfattas av restriktioner</t>
  </si>
  <si>
    <t>Pussi (Pouch)</t>
  </si>
  <si>
    <t>PO</t>
  </si>
  <si>
    <t>Muovista valmistettu IBC-pakkaus, kudottu, päällystämätön ja vuoraamaton (Intermediate bulk container, woven plastic, without coat/liner)</t>
  </si>
  <si>
    <t>Monthly periodical declaration, incomplete declaration</t>
  </si>
  <si>
    <t>Weekly periodical declaration, incomplete declaration</t>
  </si>
  <si>
    <t>Monthly periodical declaration, supplementary declaration</t>
  </si>
  <si>
    <t>Weekly periodical declaration, supplementary declaration</t>
  </si>
  <si>
    <t>Monthly periodical declaration, home clearance, supplementary declaration</t>
  </si>
  <si>
    <t>Takaussitoumuksena annettava yksittäinen vakuus</t>
  </si>
  <si>
    <t>Esimerkki: EU:n ulkopuolisesta maasta lähtöisin olevasta tavarasta laaditaan sisäistä jalostusta koskeva ilmoitus Belgiassa (5100). Sisäisen jalostuksen jälkeen tavara lähetetään Saksaan vapaaseen liikkeeseen luovutettavaksi (4054) tai jatkojalostettavaksi (5154).</t>
  </si>
  <si>
    <t>Temporary import, goods location</t>
  </si>
  <si>
    <t>Invalid type of character(s)</t>
  </si>
  <si>
    <t xml:space="preserve">AEO certificate number of the consignor / exporter </t>
  </si>
  <si>
    <t>AEO certificate number of the consignee</t>
  </si>
  <si>
    <t>AEO certificate number representative</t>
  </si>
  <si>
    <t>Transfer of temporarily imported goods to another operator using the temporary import procedure</t>
  </si>
  <si>
    <t>Temporary importation of goods placed under the customs warehouse procedure</t>
  </si>
  <si>
    <t>Temporary importation of goods in a free zone of control type II</t>
  </si>
  <si>
    <t>Temporary importation of goods placed under the procedure for processing under customs control</t>
  </si>
  <si>
    <t>Temporary importation of goods that have been placed under the procedure for processing under customs control in another Member State</t>
  </si>
  <si>
    <t>Re-import of goods placed under the outward processing procedure</t>
  </si>
  <si>
    <t>Re-import of goods placed under the outward processing procedure (other than that referred to under code 21)</t>
  </si>
  <si>
    <t xml:space="preserve">Re-import of temporary export goods in an unaltered state </t>
  </si>
  <si>
    <t>Customs warehousing upon re-importation of temporary export goods in an unaltered state</t>
  </si>
  <si>
    <t>Customs warehousing of goods placed under the inward processing procedure (drawback system)</t>
  </si>
  <si>
    <t>Customs warehousing of goods placed under the inward processing procedure (suspension system)</t>
  </si>
  <si>
    <t>Customs warehousing of goods temporarily imported</t>
  </si>
  <si>
    <t>Rahti on maksettu etukäteen</t>
  </si>
  <si>
    <t>Käteismaksu</t>
  </si>
  <si>
    <t>Luottokorttimaksu</t>
  </si>
  <si>
    <t>Sekkimaksu</t>
  </si>
  <si>
    <t>Muu (esim. suoraveloitus tilille)</t>
  </si>
  <si>
    <t>Varojen siirto sähköisesti</t>
  </si>
  <si>
    <t>Anjouan, Grande Comore and Mohéli</t>
  </si>
  <si>
    <t>Libyan Arab Jamahiriya</t>
  </si>
  <si>
    <t>Often referred to as Libya</t>
  </si>
  <si>
    <t>Morocco</t>
  </si>
  <si>
    <t>Madagascar</t>
  </si>
  <si>
    <t>Hehtokilogramma
brutto</t>
  </si>
  <si>
    <t>Hektokilogram
brutto</t>
  </si>
  <si>
    <t>Hectokilogram
gross</t>
  </si>
  <si>
    <t>Hehtokilogramma
elopaino</t>
  </si>
  <si>
    <t>Hektokilogram
levande vikt</t>
  </si>
  <si>
    <t>Hectokilogram
live weight</t>
  </si>
  <si>
    <t>Hehtokilogramma
netto kuiva-ainepaino</t>
  </si>
  <si>
    <t>Hektokilogram
nettovikt torrsubstans</t>
  </si>
  <si>
    <t>Hectokilogram
dry weight</t>
  </si>
  <si>
    <t>Hehtokilogramma
netto</t>
  </si>
  <si>
    <t>Hektokilogram
netto</t>
  </si>
  <si>
    <t>Hectokilogram
net</t>
  </si>
  <si>
    <t>Returnering till gemenskapen av varor som varit i fri omsättning, exporterats utan att de hänförts till förfarandet för temporär export och som kommer att utföras till ett annat medlemsland samt överlåtelse av dessa varor till fri omsättning och konsumtion (mervärdesskatten betalas i det slutliga bestämmelsemedlemslandet)</t>
  </si>
  <si>
    <t>Erga Omnes autonomous tariff suspension</t>
  </si>
  <si>
    <t>156</t>
  </si>
  <si>
    <t>LU, Luxembourg Customs Luxembourg Customs</t>
  </si>
  <si>
    <t>157</t>
  </si>
  <si>
    <t>NO, Norwegian Customs Norwegian Customs</t>
  </si>
  <si>
    <t>158</t>
  </si>
  <si>
    <t>FI, Finnish Customs Finnish Customs</t>
  </si>
  <si>
    <t>159</t>
  </si>
  <si>
    <t>IS, Iceland Customs Iceland Customs</t>
  </si>
  <si>
    <t>160</t>
  </si>
  <si>
    <t>EDI-ilmoituksissa käytetään tavaraerätasolla</t>
  </si>
  <si>
    <t>Guarantee number, other than comprehensive guarantee</t>
  </si>
  <si>
    <t>Project code (an4, given by the Customs district)</t>
  </si>
  <si>
    <t>Vehicle production number</t>
  </si>
  <si>
    <t>Placing to procedure by using a manifest</t>
  </si>
  <si>
    <t>Invalid MRN The structure of the MRN is not conform specifications given in FTSS - AIS/AES [A4].</t>
  </si>
  <si>
    <t>Formerly North Yemen and South Yemen</t>
  </si>
  <si>
    <t>Greenland</t>
  </si>
  <si>
    <t>St Pierre and Miquelon</t>
  </si>
  <si>
    <t xml:space="preserve">United States </t>
  </si>
  <si>
    <t>Including Puerto Rico</t>
  </si>
  <si>
    <t>Antigua and Barbuda</t>
  </si>
  <si>
    <t>V804</t>
  </si>
  <si>
    <t>MY, Malaysian Customs and Excise Malaysia Royal Customs and Excise</t>
  </si>
  <si>
    <t>67</t>
  </si>
  <si>
    <t>Kilogram of uranium</t>
  </si>
  <si>
    <t>Litre pure (100 %) alcohol</t>
  </si>
  <si>
    <t>Litre</t>
  </si>
  <si>
    <t>Exporttillstånd enligt naturvårdslagen (Regional miljöcentral)</t>
  </si>
  <si>
    <t>Radioaktiivisten aineiden turvallisuuslupa (Säteilyturvakeskus)</t>
  </si>
  <si>
    <t>Exporttillstånd för försvarsmateriel (Försvarsministeriet)</t>
  </si>
  <si>
    <t>Säkerhetstillstånd för radioaktiva ämnen (Strålsäkerhetscentralen)</t>
  </si>
  <si>
    <t>Vapenimporttillstånd</t>
  </si>
  <si>
    <t>Re-exportation from customs warehouse (entered always when the procedure code is 3171)</t>
  </si>
  <si>
    <t>Same place of export and place of exit. (Only the additional statement code is entered.) Use of the code requires authorisation.</t>
  </si>
  <si>
    <t>Submitted retrospectively. Entered if the export declaration is submitted retrospectively, when the export goods have already left the Community. Use of the code requires authorisation.</t>
  </si>
  <si>
    <t>Example: Import of goods with exemption from VAT through a tax representative.</t>
  </si>
  <si>
    <t>Agricultural products for which a refund is requested, exported in small quantities, without a refund certificate (non-annex I goods)</t>
  </si>
  <si>
    <t>Example: Export of cigarettes manufactured from Community tobacco leaves before placing of tobacco leaves from a third country under the inward processing procedure.</t>
  </si>
  <si>
    <t>Temporary export under the outward processing procedure.</t>
  </si>
  <si>
    <t>Explanation: Outward processing procedure under Articles 145 to 160 of the Code. See also code 22.</t>
  </si>
  <si>
    <t>Väliaikainen vienti muussa kuin koodissa 22 tarkoitetussa ulkoisen jalostuksen menettelyssä, luvanvarainen</t>
  </si>
  <si>
    <t>Explanation: Inward processing (suspension system) in accordance with Article 114(1)(a) and (2)(a) of the Code.</t>
  </si>
  <si>
    <t>Investeringsguld som avses i 43 b § (MomsL 94.1.5)</t>
  </si>
  <si>
    <t>Oil damage duty on oil of headings 2707, 2709 and 2710, transported in another manner than by a tanker; oil imported to Finland from a country outside the Community or oil transported via Finland</t>
  </si>
  <si>
    <r>
      <t xml:space="preserve">Taloudellisesti vaikuttavaa tullimenettelyä valvova tullitoimipaikka </t>
    </r>
    <r>
      <rPr>
        <i/>
        <sz val="10"/>
        <rFont val="Verdana"/>
        <family val="2"/>
      </rPr>
      <t>(ilmoitetaan toimipaikan koodi)</t>
    </r>
  </si>
  <si>
    <r>
      <t xml:space="preserve">Kod för tullkontoret som övervakar ett tullförfarande med ekonomisk verkan </t>
    </r>
    <r>
      <rPr>
        <i/>
        <sz val="10"/>
        <rFont val="Verdana"/>
        <family val="2"/>
      </rPr>
      <t>(ange tullkontorets kod)</t>
    </r>
  </si>
  <si>
    <r>
      <t xml:space="preserve">Projektikoodi </t>
    </r>
    <r>
      <rPr>
        <i/>
        <sz val="10"/>
        <rFont val="Verdana"/>
        <family val="2"/>
      </rPr>
      <t>(ilmoitetaan tullipiirin antama koodi, an4)</t>
    </r>
  </si>
  <si>
    <r>
      <t xml:space="preserve">Projektkod </t>
    </r>
    <r>
      <rPr>
        <i/>
        <sz val="10"/>
        <rFont val="Verdana"/>
        <family val="2"/>
      </rPr>
      <t>(tilldelad av tulldistriktet, an4)</t>
    </r>
  </si>
  <si>
    <t>IG</t>
  </si>
  <si>
    <t>Paperisäkki (Bag, paper)</t>
  </si>
  <si>
    <t>5M</t>
  </si>
  <si>
    <t>Peite (Cover)</t>
  </si>
  <si>
    <t>Pieni pussi (Sachet)</t>
  </si>
  <si>
    <t xml:space="preserve">SH </t>
  </si>
  <si>
    <t>Import customs declaration message</t>
  </si>
  <si>
    <t>Tuonnin tulli-ilmoitussanoma</t>
  </si>
  <si>
    <t>Released from customs procedure message</t>
  </si>
  <si>
    <t>Case, with pallet base, metal</t>
  </si>
  <si>
    <t>Case, isothermic</t>
  </si>
  <si>
    <t>Envelope</t>
  </si>
  <si>
    <t>Crate, fruit</t>
  </si>
  <si>
    <t>Crate, framed</t>
  </si>
  <si>
    <t>Firkin</t>
  </si>
  <si>
    <r>
      <t>Förklaring</t>
    </r>
    <r>
      <rPr>
        <sz val="10"/>
        <color indexed="8"/>
        <rFont val="Verdana"/>
        <family val="2"/>
      </rPr>
      <t>: Denna kod används för att registrera transaktionen i statistiken över handeln inom gemenskapen.</t>
    </r>
  </si>
  <si>
    <t>Låda, av papp, med pall (case, with pallet base, cardboard)</t>
  </si>
  <si>
    <t>Förpackning, av papp, med griphål för flaskor (package, cardboard, with bottle grip-holes)</t>
  </si>
  <si>
    <t>Tacka (ingot)</t>
  </si>
  <si>
    <t>Tackor, i bunt (ingots, in bundle/bunch/truss)</t>
  </si>
  <si>
    <t>Dunk, rektangulär (jerrican, rectangular)</t>
  </si>
  <si>
    <t>Krus (jug)</t>
  </si>
  <si>
    <t>Burk (jar)</t>
  </si>
  <si>
    <t>Jutesäck (jutebag)</t>
  </si>
  <si>
    <t>Dunk, cylindrisk (jerrican, cylindrical)</t>
  </si>
  <si>
    <t>Kagge (keg)</t>
  </si>
  <si>
    <t>Stock (log)</t>
  </si>
  <si>
    <t>Parti (lot)</t>
  </si>
  <si>
    <t>Ruotsi</t>
  </si>
  <si>
    <t>Tavara ei ole tai sen ei oleteta olevan kontissa yhteisön ulkorajaa ylitettäessä</t>
  </si>
  <si>
    <t>Tavara on tai sen oletetaan olevan kontissa yhteisön ulkorajaa ylitettäessä.</t>
  </si>
  <si>
    <t>Taloudellisesti vaikuttavaa tullimenettelyä valvovan tullitoimipaikan koodi</t>
  </si>
  <si>
    <t>Kilogramma(a) fosforipentoksidia (fosforianhydridiä)</t>
  </si>
  <si>
    <t>KSD</t>
  </si>
  <si>
    <t>Kilogramma(a) 90-prosenttisesti kuivaa ainetta</t>
  </si>
  <si>
    <t>Bunt (truss)</t>
  </si>
  <si>
    <t>Tub (tube)</t>
  </si>
  <si>
    <t>Tub, med munstycke (tube, with nozzle)</t>
  </si>
  <si>
    <t>Schweiz</t>
  </si>
  <si>
    <t>inkl.  Büsingens tyska territorium och italienska kommunen Campione d'Italia</t>
  </si>
  <si>
    <t>Serbien</t>
  </si>
  <si>
    <t>Slovakien</t>
  </si>
  <si>
    <t>Slovenien</t>
  </si>
  <si>
    <t>Sjöfartsmanifest som styrker gemenskapsstatusen</t>
  </si>
  <si>
    <t xml:space="preserve">The shipping manifest verifying the Community status </t>
  </si>
  <si>
    <t>Tillstånd att verka som deklarant för varor av ringa värde</t>
  </si>
  <si>
    <t>Authorisation to act as a declarant for low value goods</t>
  </si>
  <si>
    <t>EDI-ilmoituksilla käytetään tarpeen mukaan otsikko- tai tavaraerätasolla</t>
  </si>
  <si>
    <t>Ethyl alcohol of heading 2208, over 1.2 but max. 2.8% vol.</t>
  </si>
  <si>
    <t>Beer, over 0.5 but max. 2.8% vol., annual production 3000000 l - 5500000 l</t>
  </si>
  <si>
    <t>Beer, over 0.5 but max. 2.8% vol., annual production 5500000 l - 10000000l l</t>
  </si>
  <si>
    <t>Beer, over 2.8% vol., annual production 3000000 l - 5500000 l</t>
  </si>
  <si>
    <t>Beer, over 2.8% vol., annual production 5500000 l - 10000000 l</t>
  </si>
  <si>
    <t>Wine, over 15.0 but max. 18% vol.</t>
  </si>
  <si>
    <t>Ethyl alcohol of heading 2208, over 2.8% vol.</t>
  </si>
  <si>
    <t>Ethyl alcohol, others</t>
  </si>
  <si>
    <t>CA, Revenue Canada, Customs and Excise Canada Customs and Revenue Agency</t>
  </si>
  <si>
    <t>97</t>
  </si>
  <si>
    <t>Tullivalvonnassa tapahtuva valmistus toisessa jäsenvaltiossa (ilman, että tavaroita on luovutettu vapaaseen liikkeeseen).</t>
  </si>
  <si>
    <t>Eckerö tulli</t>
  </si>
  <si>
    <t>FI222700</t>
  </si>
  <si>
    <t>Turku tulli</t>
  </si>
  <si>
    <t>FI201000</t>
  </si>
  <si>
    <t>Utsjoki tulli</t>
  </si>
  <si>
    <t>FI999800</t>
  </si>
  <si>
    <t>Vaalimaa tulli</t>
  </si>
  <si>
    <t>FI499300</t>
  </si>
  <si>
    <t>Vaasa tulli</t>
  </si>
  <si>
    <t>FI651700</t>
  </si>
  <si>
    <t>Vainikkala tulli</t>
  </si>
  <si>
    <t>FI542700</t>
  </si>
  <si>
    <t>Vantaa Hakkila</t>
  </si>
  <si>
    <t>FI013800</t>
  </si>
  <si>
    <t>Vantaa Postitulli</t>
  </si>
  <si>
    <t>FI015301</t>
  </si>
  <si>
    <t>Vartius tulli</t>
  </si>
  <si>
    <t>FI889300</t>
  </si>
  <si>
    <t>Q085</t>
  </si>
  <si>
    <t>Q099</t>
  </si>
  <si>
    <t>Q227</t>
  </si>
  <si>
    <t>V100</t>
  </si>
  <si>
    <t>V102</t>
  </si>
  <si>
    <t>V103</t>
  </si>
  <si>
    <t>V104</t>
  </si>
  <si>
    <t>V106</t>
  </si>
  <si>
    <t>V107</t>
  </si>
  <si>
    <t>V200</t>
  </si>
  <si>
    <t>V220</t>
  </si>
  <si>
    <t>MNS</t>
  </si>
  <si>
    <t>T2F</t>
  </si>
  <si>
    <t>T2M</t>
  </si>
  <si>
    <t>1ZZZ</t>
  </si>
  <si>
    <t>Pakkaustietoihin liittyvät asiakirjat</t>
  </si>
  <si>
    <t>Taloudellisesti vaikuttaviin tullimenettelyihin ja lupiin liittyvät asiakirjat</t>
  </si>
  <si>
    <t>INF-lomakkeet</t>
  </si>
  <si>
    <t>Återlämnade varor</t>
  </si>
  <si>
    <t>Ersättningsleveranser för återlämnade varor</t>
  </si>
  <si>
    <t>Replacement (e.g. under warranty) for goods not being returned</t>
  </si>
  <si>
    <t>Release for free circulation of temporarily imported goods in an area belonging to or outside the tax territory of the Community and simultaneous re-dispatch of the goods to an area outside the tax territory or release for free circulation of temporarily imported goods in an area outside the tax territory of the Community and simultaneous re-dispatch of the goods to an area belonging to the tax territory</t>
  </si>
  <si>
    <t>Release for free circulation of goods placed under the customs warehouse procedure in an area belonging to or outside the tax territory of the Community and simultaneous re-dispatch of the goods to an area outside the tax territory or release for free circulation of goods placed under the customs warehouse procedure in an area outside the tax territory of the Community and simultaneous re-dispatch of the goods to an area belonging to the tax territory</t>
  </si>
  <si>
    <t>allmänt använt namn: Moldavien</t>
  </si>
  <si>
    <t>Rumänien</t>
  </si>
  <si>
    <t>Ryska federationen</t>
  </si>
  <si>
    <t>Em. kv. sopimus, kun verottomuudesta on siinä säädetty (Kv. sopimus, AVL 96 §, VVL 16 § 7 ja 8 kohdat.)</t>
  </si>
  <si>
    <t>MomsL = Mervärdesskattelagen</t>
  </si>
  <si>
    <t>LPA = Lagen om påförande av accis</t>
  </si>
  <si>
    <t>TL = Tullagen</t>
  </si>
  <si>
    <t>Varan finns inte eller förmodas inte finnas i container när gemenskapens yttre gräns överskrids.</t>
  </si>
  <si>
    <t>AT, Austrian PTT The Austrian organization responsible for assigning telephone (voice/data) + telex numbers, postcodes, and postal account numbers</t>
  </si>
  <si>
    <t>95</t>
  </si>
  <si>
    <t>AU, Australian Customs Service Australian Customs Service</t>
  </si>
  <si>
    <t>96</t>
  </si>
  <si>
    <t>Land and security equipment in civil air traffic (CL 11, VAT 94.1.13)</t>
  </si>
  <si>
    <t>Varor som returneras samt kostnadsfria ersättningsleveranser efter registrering av den ursprungliga transaktionen</t>
  </si>
  <si>
    <t>C014</t>
  </si>
  <si>
    <t>C015</t>
  </si>
  <si>
    <t>C652</t>
  </si>
  <si>
    <t>C640</t>
  </si>
  <si>
    <t>Eläinlääkinnällinen tuloasiakirja (CVED)</t>
  </si>
  <si>
    <t>Luonnonmukaisesti tuotettujen tuotteiden tarkastussertifikaatti</t>
  </si>
  <si>
    <t>Kuukausittainen jaksokotitullaus täydentävä ilmoitus</t>
  </si>
  <si>
    <t>ZPW</t>
  </si>
  <si>
    <t>Viikottainen jaksokotitullaus täydentävä ilmoitus</t>
  </si>
  <si>
    <t>Europeiska frihandelssammanslutningen Efta (CH; IS; NO) (AELE)</t>
  </si>
  <si>
    <t>Länder som omfattas av förordning 560/2002 (skyddsåtgärder för stål)</t>
  </si>
  <si>
    <t>Häck, av papp, för löst gods (crate, bulk, cardboard)</t>
  </si>
  <si>
    <t>Häck, av plast, för löst gods (crate, bulk, plastic)</t>
  </si>
  <si>
    <t>Häck, av trä, för löst gods (crate, bulk, wooden)</t>
  </si>
  <si>
    <t>Behållare (dispenser)</t>
  </si>
  <si>
    <t>Damejeanne, skyddad (demijohn, protected)</t>
  </si>
  <si>
    <t>Trumma (drum)</t>
  </si>
  <si>
    <t>Assigned by seller or seller's agent Codes assigned by a seller or seller's agent</t>
  </si>
  <si>
    <t>Assigned by buyer or buyer's agent Codes assigned by a buyer or buyer's agent</t>
  </si>
  <si>
    <t>93</t>
  </si>
  <si>
    <t>W100 - W199</t>
  </si>
  <si>
    <t>Konsumtionsskatt</t>
  </si>
  <si>
    <t>Gränsförsäkringsavgift</t>
  </si>
  <si>
    <t>Z001 - Z299</t>
  </si>
  <si>
    <t>Trafikförsäkringsavgift</t>
  </si>
  <si>
    <t>Prestationsavgifter</t>
  </si>
  <si>
    <t>Product not subjected to the provisions of Regulation (EC) No 689/2008 on the export and import of dangerous chemicals, Annex V</t>
  </si>
  <si>
    <t>Y920</t>
  </si>
  <si>
    <t>Edustuksen laatu</t>
  </si>
  <si>
    <t>DG0</t>
  </si>
  <si>
    <t>Rajoitusten alainen vienti</t>
  </si>
  <si>
    <t>DG1</t>
  </si>
  <si>
    <t>Tullien alainen vienti</t>
  </si>
  <si>
    <t>DG2</t>
  </si>
  <si>
    <t>Vienti</t>
  </si>
  <si>
    <t>T-</t>
  </si>
  <si>
    <t>T1 ja T2-tavaroita sisältävä lähetys</t>
  </si>
  <si>
    <t>Yhteisön ulkoinen passitusmenettely T1</t>
  </si>
  <si>
    <r>
      <t>Förklaring</t>
    </r>
    <r>
      <rPr>
        <sz val="10"/>
        <color indexed="8"/>
        <rFont val="Verdana"/>
        <family val="2"/>
      </rPr>
      <t>: Befrielse från mervärdesskatt eller accis genom att varor hänförs till ett förfarande med skattefritt lager.</t>
    </r>
  </si>
  <si>
    <t>T2POST</t>
  </si>
  <si>
    <t>Postitse passitettu yhteisötavara</t>
  </si>
  <si>
    <t>T2SEA</t>
  </si>
  <si>
    <t>Laivamanifestipassitus yhteisötavaralle</t>
  </si>
  <si>
    <t>T2TIR</t>
  </si>
  <si>
    <t>T2TR</t>
  </si>
  <si>
    <t>Yhteisötavaran passitus TR-siirtoilmoituksella</t>
  </si>
  <si>
    <t>TIR</t>
  </si>
  <si>
    <t>VV</t>
  </si>
  <si>
    <t>Väliaikainen varastointi</t>
  </si>
  <si>
    <t>XAIR</t>
  </si>
  <si>
    <t>Bricka, två skikt, utan lock, av plast (tray, two layers no cover, plastic tray)</t>
  </si>
  <si>
    <t>Jalostusjärjestön lausunto</t>
  </si>
  <si>
    <t>Näätämö tulli</t>
  </si>
  <si>
    <t>FI998002</t>
  </si>
  <si>
    <t>Niirala tulli</t>
  </si>
  <si>
    <t>FI826750</t>
  </si>
  <si>
    <t>Nuijamaa tulli</t>
  </si>
  <si>
    <t>FI542300</t>
  </si>
  <si>
    <t>Oulu Lentotulli</t>
  </si>
  <si>
    <t>FI904001</t>
  </si>
  <si>
    <t>Oulu tulli</t>
  </si>
  <si>
    <t>FI904000</t>
  </si>
  <si>
    <t>Oil damage duty on oil of headings 2707, 2709 and 2710, transported by a tanker with a double-hull extending to the entire cargo tank area; oil imported to Finland from a country outside the Community or oil transported via Finland</t>
  </si>
  <si>
    <r>
      <t>EY 376/2008 (</t>
    </r>
    <r>
      <rPr>
        <i/>
        <sz val="10"/>
        <rFont val="Verdana"/>
        <family val="2"/>
      </rPr>
      <t>Sovellettava säädös, joka ilmoitetaan, jos vienti edellyttää vientitodistuksen esittämistä)</t>
    </r>
  </si>
  <si>
    <t>FIXFK</t>
  </si>
  <si>
    <t>FIXFL</t>
  </si>
  <si>
    <t>FIXFM</t>
  </si>
  <si>
    <t>YVP……. (yksityisen varastoinnin sopimusnumero)</t>
  </si>
  <si>
    <t>"Sopimuserän purku vientiin ennen varastointiajan päättymistä" </t>
  </si>
  <si>
    <t>Ulkoisessa jalostuksessa olevan tavaran luovutus vapaaseen liikkeeseen yhteisön veroalueeseen kuuluvalla tai kuulumattomalla alueella ja samanaikainen jälleenlähettäminen veroalueeseen kuulumattomalle alueelle tai ulkoisessa jalostuksessa olevan tavaran luovutus vapaaseen liikkeeseen yhteisön veroalueeseen kuulumat-tomalla alueella ja samanaikainen jälleenlähettäminen veroalueeseen kuuluvalle alueelle</t>
  </si>
  <si>
    <t>US, VICS (Voluntary Inter-Industry Commerce Standards) Organization that assigns identification numbers for the retail industry</t>
  </si>
  <si>
    <t>231</t>
  </si>
  <si>
    <t>Copper and Brass Fabricators Council Organization that assigns identification numbers for the copper and brass fabricators industry</t>
  </si>
  <si>
    <t>232</t>
  </si>
  <si>
    <t>Bricka, ett skikt, utan lock, av polystyren (tray, one layer no cover, polystyrene)</t>
  </si>
  <si>
    <t>Bricka, ett skikt, utan lock, av papp (tray, one layer no cover, cardboard)</t>
  </si>
  <si>
    <t>FR, EDI for financial, informational, cost, accounting, auditing and social areas (EDIFICAS) - France French association dealing with accounting and auditing</t>
  </si>
  <si>
    <t>212</t>
  </si>
  <si>
    <t>DE, Deutsch Telekom AG German telecommunication services agency</t>
  </si>
  <si>
    <t>TLU</t>
  </si>
  <si>
    <t>TER</t>
  </si>
  <si>
    <t>Hylkäys</t>
  </si>
  <si>
    <t>Hyväksyminen</t>
  </si>
  <si>
    <t>- The element is not allowed to be present according to the FMS message specification.</t>
  </si>
  <si>
    <t>NATIONAL ADDITIONAL CODES FOR VALUE ADDED TAX</t>
  </si>
  <si>
    <t>- The element is not allowed to be present according to some additional condition, e.g. if type of packages has the value 'UNPACKED' then number of package can not have a value (condition C60 of FTSS - AES [A4] Appendix B ).</t>
  </si>
  <si>
    <t>Invalid decimal notation The decimal notation is not according to the decimal formatting standards UCI, UCM, UCD.</t>
  </si>
  <si>
    <t>Duplicate detected The same interchange is received again. Duplication is detected by reception of an interchange reference that has already been received.</t>
  </si>
  <si>
    <t>Too many repetitions Too many occurrences of a segment or entity.</t>
  </si>
  <si>
    <t>Muovista valmistettu IBC-pakkaus, kudottu, vuorattu (Intermediate bulk container, woven plastic, with liner)</t>
  </si>
  <si>
    <t xml:space="preserve">WQ </t>
  </si>
  <si>
    <t>Muovista valmistettu nestekanisteri (Jerrican, plastic)</t>
  </si>
  <si>
    <t xml:space="preserve">3H </t>
  </si>
  <si>
    <t>Muovista valmistettu nestekanisteri, jonka yläosa voidaan irrottaa (Jerrican, plastic, removable head)</t>
  </si>
  <si>
    <t xml:space="preserve">QN </t>
  </si>
  <si>
    <t>Muovista valmistettu nestekanisteri, jonka yläosaa ei voida irrottaa (Jerrican, plastic, non-removable head)</t>
  </si>
  <si>
    <t xml:space="preserve">QM </t>
  </si>
  <si>
    <t>Muovitynnyri (Drum, plastic)</t>
  </si>
  <si>
    <t xml:space="preserve">IH </t>
  </si>
  <si>
    <t>Muovitynnyri, jonka yläosa voidaan irrottaa (Drum, plastic, removable head)</t>
  </si>
  <si>
    <t>QG</t>
  </si>
  <si>
    <t>Duplicate MRN The MRN of the received FMS is already known and is therefore not unique according to the specified rules.</t>
  </si>
  <si>
    <t>Temporär import, förenklat tillståndsförfarande</t>
  </si>
  <si>
    <t>FIXFP</t>
  </si>
  <si>
    <t>FIXFQ</t>
  </si>
  <si>
    <t>FIXFR</t>
  </si>
  <si>
    <t>Kauppalaskun valuutta EUR</t>
  </si>
  <si>
    <t>Kauppalaskun valuutta USD</t>
  </si>
  <si>
    <t>Kauppalaskun valuutta MUU</t>
  </si>
  <si>
    <t>Fakturering valuta EUR</t>
  </si>
  <si>
    <t>Invoicing currency EUR</t>
  </si>
  <si>
    <t>Fakturering valuta USD</t>
  </si>
  <si>
    <t>Invoicing currency USD</t>
  </si>
  <si>
    <t>Fakturering valuta ANNAN</t>
  </si>
  <si>
    <t>Invoicing currency OTHER</t>
  </si>
  <si>
    <t>Kokoonpantava putkilo (Tube, collapsible)</t>
  </si>
  <si>
    <t>Tavaroiden siirtäminen valvontatyypin II mukaiselle vapaa-alueelle.</t>
  </si>
  <si>
    <t>91</t>
  </si>
  <si>
    <t>Asettaminen tullivalvonnassa tapahtuvan valmistuksen menettelyyn.</t>
  </si>
  <si>
    <t>Selityksiä:</t>
  </si>
  <si>
    <t>Composite packaging, glass receptacle in solid plastic pack</t>
  </si>
  <si>
    <t>Intermediate bulk container, paper, multi-wall</t>
  </si>
  <si>
    <t>Bag, large</t>
  </si>
  <si>
    <t>Reservdelar och utrustning för luftfartyg vid uppvisande av luftvärdighetsintyp ((EG) nr 1146/2002, MomsL 94.1.9 §)</t>
  </si>
  <si>
    <t>CIF</t>
  </si>
  <si>
    <t>CPT</t>
  </si>
  <si>
    <t>CIP</t>
  </si>
  <si>
    <t>DAF</t>
  </si>
  <si>
    <t>DES</t>
  </si>
  <si>
    <t>DEQ</t>
  </si>
  <si>
    <t>DDU</t>
  </si>
  <si>
    <t>DDP</t>
  </si>
  <si>
    <t>00</t>
  </si>
  <si>
    <t>Iranin islamilainen tasavalta</t>
  </si>
  <si>
    <t>IL</t>
  </si>
  <si>
    <t>Israel</t>
  </si>
  <si>
    <t>JP</t>
  </si>
  <si>
    <t>Japani</t>
  </si>
  <si>
    <t>YE</t>
  </si>
  <si>
    <t>Jemen</t>
  </si>
  <si>
    <t>aik. Pohjois-Jemen ja Etelä-Jemen</t>
  </si>
  <si>
    <t>JO</t>
  </si>
  <si>
    <t>Jordania</t>
  </si>
  <si>
    <t>KH</t>
  </si>
  <si>
    <t>Ohutlevy (Sheetmetal)</t>
  </si>
  <si>
    <t>Olutkori (Crate, beer)</t>
  </si>
  <si>
    <t>CB</t>
  </si>
  <si>
    <t>Paali, puristamaton (Bale, non-compressed)</t>
  </si>
  <si>
    <t xml:space="preserve">BN </t>
  </si>
  <si>
    <t>Enontekiön lentoasema</t>
  </si>
  <si>
    <t>Ivalon lentoasema</t>
  </si>
  <si>
    <t>Sammansatt förpackning, plastbehållare i fibertrumma (composite packaging, plastic receptacle in fibre drum)</t>
  </si>
  <si>
    <t>Sammansatt förpackning, plastbehållare i låda av fiberskiva (composite packaging, plastic receptacle in fibreboard box)</t>
  </si>
  <si>
    <t>Äkthetsintyg för tobak</t>
  </si>
  <si>
    <t>Order</t>
  </si>
  <si>
    <t>Köpekontrakt (projekt)</t>
  </si>
  <si>
    <t>Orderbekräftelse</t>
  </si>
  <si>
    <t>Kreditnota</t>
  </si>
  <si>
    <t>Frakträkning</t>
  </si>
  <si>
    <t>Koodisto perustuu komission asetukseen (EY) N:o 1875/2006 (EUVL L 360 19.12.2006, s. 64-123; Tullikoodeksin soveltamisasetuksen liite 30 A)
Kodförteckningen grundar sig på komissionens förordning (EG) nr 1875/2006 (EUT L 360 19.12.2006, s. 64-123, Tillämpningsföreskrifter för tullkodexen bilagan 30a)
Code list is based on the Commission Regulation (EC) No 1875/2006 (OJ L 360 19.12.2006, p. 64-123; Customs Code Implementing Provisions Annex 30A).</t>
  </si>
  <si>
    <t>Överlåtelse till fri omsättning och konsumtion av varor som hänförts till tullförfarandet för bearbetning under tullkontroll och kommer att utföras till ett annat medlemsland (mervärdesskatten betalas i det slutliga bestämmelsemedlemslandet)</t>
  </si>
  <si>
    <t>Iso-Britannia</t>
  </si>
  <si>
    <t>Iran</t>
  </si>
  <si>
    <t>Kiina</t>
  </si>
  <si>
    <t>Venäjä</t>
  </si>
  <si>
    <t>KZT</t>
  </si>
  <si>
    <t>ILS</t>
  </si>
  <si>
    <t>Förenta staterna</t>
  </si>
  <si>
    <t>Storbritannien</t>
  </si>
  <si>
    <t>Kina</t>
  </si>
  <si>
    <t>Ryssland</t>
  </si>
  <si>
    <t>United States</t>
  </si>
  <si>
    <t>Ulkoisessa jalostuksessa olevan tavaran tullivarastointi sitä jälleentuotaessa</t>
  </si>
  <si>
    <t>Tsekin tasavalta</t>
  </si>
  <si>
    <t>TR</t>
  </si>
  <si>
    <t>Turkki</t>
  </si>
  <si>
    <t>Example: Goods from a third country are placed under inward processing in Belgium (5100). After undergoing inward processing, they are dispatched to Germany for release for free circulation (4054) or further processing (5154).</t>
  </si>
  <si>
    <t>Re-importation with simultaneous release for free circulation and home use of goods which are not the subject of a VAT-exempt supply.</t>
  </si>
  <si>
    <t>Re-importation with simultaneous release for free circulation and home use of goods which are the subject of a VAT-exempt supply to another Member State.</t>
  </si>
  <si>
    <t>T2-transitering</t>
  </si>
  <si>
    <t>Flygmanifesttransitering av gemenskapsvaror</t>
  </si>
  <si>
    <t>CIM-fraktsedeltransitering av gemenskapsvaror (järnvägstrafik)</t>
  </si>
  <si>
    <t>Transitering av gemenskapsvaror med Nato-blankett</t>
  </si>
  <si>
    <t>Gemenskapsvaror som transiterats per post</t>
  </si>
  <si>
    <t>Båtmanifesttransitering av gemenskapsvaror</t>
  </si>
  <si>
    <t>GSP tariff quota subject to an end use</t>
  </si>
  <si>
    <t>GSP tariff quotas subject to a special certificate</t>
  </si>
  <si>
    <t>Admission to CN codes with special GSP rates subject to a special certificate</t>
  </si>
  <si>
    <t>Currently not applicable.</t>
  </si>
  <si>
    <t>Tullivarastoinnissa olevan tavaran asettaminen sisäiseen jalostukseen (suspensiojärjestelmä)</t>
  </si>
  <si>
    <t>Valvontatyypin II mukaisella vapaa-alueella olevan tavaran asettaminen sisäiseen jalostukseen (suspensiojärjestelmä)</t>
  </si>
  <si>
    <t>Tullivalvonnassa tapahtuvassa valmistuksessa olevan tavaran asettaminen sisäiseen jalostukseen (suspensiojärjestelmä)</t>
  </si>
  <si>
    <t>Sisäisessä jalostuksessa (suspensiojärjestelmä) olevan tavaran väliaikainen maahantuonti</t>
  </si>
  <si>
    <t>Väliaikaisesti maahantuodun tavaran siirto väliaikaisen maahantuonnin menettelyyn toiselle toimijalle</t>
  </si>
  <si>
    <t>Tullivarastoinnissa olevan tavaran väliaikainen maahantuonti</t>
  </si>
  <si>
    <t>Creel</t>
  </si>
  <si>
    <t>Coffer</t>
  </si>
  <si>
    <t>Cage</t>
  </si>
  <si>
    <t>Chest</t>
  </si>
  <si>
    <t>Canister</t>
  </si>
  <si>
    <t>Coffin</t>
  </si>
  <si>
    <t>Cask</t>
  </si>
  <si>
    <t>Coil</t>
  </si>
  <si>
    <t>Card</t>
  </si>
  <si>
    <t>Container, not otherwise specified as transport equipment</t>
  </si>
  <si>
    <t>Carboy, non-protected</t>
  </si>
  <si>
    <t>Carboy, protected</t>
  </si>
  <si>
    <t>Cartridge</t>
  </si>
  <si>
    <t>Crate</t>
  </si>
  <si>
    <t>Case</t>
  </si>
  <si>
    <t>Y019</t>
  </si>
  <si>
    <t>Islannin etuuskohtelua koskeva pyyntö</t>
  </si>
  <si>
    <t>Including former Canal Zone</t>
  </si>
  <si>
    <t>Pallet</t>
  </si>
  <si>
    <t>Plates, in bundle/bunch/truss</t>
  </si>
  <si>
    <t>Planks, in bundle/bunch/truss</t>
  </si>
  <si>
    <t>Drum, steel, non-removable head</t>
  </si>
  <si>
    <t>Drum, steel, removable head</t>
  </si>
  <si>
    <t>V301</t>
  </si>
  <si>
    <t>V306</t>
  </si>
  <si>
    <t>V312</t>
  </si>
  <si>
    <t>V313</t>
  </si>
  <si>
    <t>V314</t>
  </si>
  <si>
    <t>V317</t>
  </si>
  <si>
    <r>
      <t>Exempel</t>
    </r>
    <r>
      <rPr>
        <sz val="10"/>
        <color indexed="8"/>
        <rFont val="Verdana"/>
        <family val="2"/>
      </rPr>
      <t>: Export av cigaretter tillverkade med användning av tobaksblad från gemenskapen innan tobaksblad från tredjeland hänförs till förfarandet för aktiv förädling.</t>
    </r>
  </si>
  <si>
    <t>0100</t>
  </si>
  <si>
    <t>0110</t>
  </si>
  <si>
    <t>0122</t>
  </si>
  <si>
    <t>0153</t>
  </si>
  <si>
    <t>0171</t>
  </si>
  <si>
    <t>0178</t>
  </si>
  <si>
    <t>0191</t>
  </si>
  <si>
    <t>0700</t>
  </si>
  <si>
    <t>0710</t>
  </si>
  <si>
    <t>0721</t>
  </si>
  <si>
    <t>0722</t>
  </si>
  <si>
    <t>0723</t>
  </si>
  <si>
    <t>0751</t>
  </si>
  <si>
    <t>0753</t>
  </si>
  <si>
    <t>0771</t>
  </si>
  <si>
    <t>0778</t>
  </si>
  <si>
    <t>0791</t>
  </si>
  <si>
    <t>Förpackning, display, av plast (package, display, plastic)</t>
  </si>
  <si>
    <t>Kilogramma(a) kaliumoksidia</t>
  </si>
  <si>
    <t>KPP</t>
  </si>
  <si>
    <t>Låda, av plast, med pall (case, with pallet base, plastic)</t>
  </si>
  <si>
    <t>Låda, av metall, med pall (case, with pallet base, metal)</t>
  </si>
  <si>
    <t>Suursäkki (IBC) (Intermediate bulk container, flexible)</t>
  </si>
  <si>
    <t xml:space="preserve">ZU </t>
  </si>
  <si>
    <t>Vanda Posttullen</t>
  </si>
  <si>
    <t>Vartius tull</t>
  </si>
  <si>
    <t>Data element too long</t>
  </si>
  <si>
    <t>AU, SAA (Standards Association of Australia) Standards Association of Australia</t>
  </si>
  <si>
    <t>179</t>
  </si>
  <si>
    <t>Dunk, av stål, med avtagbart lock (jerrican, steel, removable head)</t>
  </si>
  <si>
    <t>Dunk, av plast, med icke-avtagbart lock (jerrican, plastic, non-removable head)</t>
  </si>
  <si>
    <t>Österrike</t>
  </si>
  <si>
    <t>CH, Division des importations et exportations, OFAEE Import and export licences</t>
  </si>
  <si>
    <t>100</t>
  </si>
  <si>
    <t>CH, Entreprise des PTT Telephone (voice/data) + telex numbers, postcodes, postal account numbers</t>
  </si>
  <si>
    <t>101</t>
  </si>
  <si>
    <t>Logs, in bundle/bunch/truss</t>
  </si>
  <si>
    <t>Placing goods in a free zone of control type II in a warehouse entirely free of tax (in terms of both VAT and excise duty, not customs warehouse)</t>
  </si>
  <si>
    <t>Placing goods placed under the procedure for processing under customs control in a warehouse entirely exempt from tax (in terms of both VAT and excise duty, not customs warehouse)</t>
  </si>
  <si>
    <t>Permanent export of Community goods from free circulation with no previous customs procedure</t>
  </si>
  <si>
    <t>Permanent export of goods that have acquired the status of Community goods through their release for free circulation</t>
  </si>
  <si>
    <t>Permanent export of goods placed under the inward processing procedure (drawback system)</t>
  </si>
  <si>
    <t>Other temporary export than outward processing of goods with no previous customs procedure</t>
  </si>
  <si>
    <t>Other temporary export than outward processing of goods that have acquired the status of Community goods through their release for free circulation</t>
  </si>
  <si>
    <t>Other temporary export than outward processing of goods placed under the inward processing procedure (drawback system)</t>
  </si>
  <si>
    <t>Other temporary export than outward processing of goods placed under the inward processing procedure (suspension system)</t>
  </si>
  <si>
    <t>Other temporary export than outward processing of goods temporarily imported</t>
  </si>
  <si>
    <t>GB, The Clearing House British financial transaction clearing house</t>
  </si>
  <si>
    <t>136</t>
  </si>
  <si>
    <t>GS1 UK Organisation responsible for the GS1 System in the United Kingdom</t>
  </si>
  <si>
    <t>137</t>
  </si>
  <si>
    <t>AT, Verband oesterreichischer Banken und Bankiers Austrian bankers association</t>
  </si>
  <si>
    <t>138</t>
  </si>
  <si>
    <t>Påse, liten (sachet)</t>
  </si>
  <si>
    <t>Lyftdon (skid)</t>
  </si>
  <si>
    <t>Spjällåda (case, skeleton)</t>
  </si>
  <si>
    <t>Glidlastskiva (slipsheet)</t>
  </si>
  <si>
    <t>Plåt (sheetmetal)</t>
  </si>
  <si>
    <t>Spole (spool)</t>
  </si>
  <si>
    <t>Skiva, med plastomslag (sheet, plastic wrapping)</t>
  </si>
  <si>
    <t>Låda, av stål (case, steel)</t>
  </si>
  <si>
    <t>Skiva (sheet)</t>
  </si>
  <si>
    <t>Väska (suitcase)</t>
  </si>
  <si>
    <t>Passituksen tavaraerä on yhteisöalueelta vietävää tavaraa,  vienti-ilmoituksen kattamat tavarat poistuvat osissa. Kyseessä on ositetun lähetyksen viimeinen erä.</t>
  </si>
  <si>
    <t>IAPSO (United Nations Inter-Agency Procurement Services Office) United Nations organization responsible for maintaining the United Nations Common Coding System (UNCCS) which is used extensively by UN agencies in procurement and statistical analysis</t>
  </si>
  <si>
    <t>192</t>
  </si>
  <si>
    <t>Shipper's association Code assigned by a shipper's association</t>
  </si>
  <si>
    <t>193</t>
  </si>
  <si>
    <t>Väliaikaisesti maahantuodun tavaran luovutus vapaaseen liikkeeseen ja osittainen luovutus kulutukseen sekä välitön siirtäminen valmisteverottomaan tai arvonlisä-verottomaan varastoon</t>
  </si>
  <si>
    <t>Muut kuin asianomaiseen toimenpiteeseen(708)liittyvissä TR-alaviitteissä kuvatut tavarat</t>
  </si>
  <si>
    <t>Y907</t>
  </si>
  <si>
    <t>Goods for diplomatic use or equivalent</t>
  </si>
  <si>
    <t>Emergency relief to catastrophe areas</t>
  </si>
  <si>
    <t>IE304 Anmälan om att införseldeklarationen har godkännts som mottaget</t>
  </si>
  <si>
    <t>IE351 Anmälan om förebyggande/hindrande åtgärder/kontroll</t>
  </si>
  <si>
    <t>IE361 Beslut om gransknng</t>
  </si>
  <si>
    <t>IE398 Anmälan om ogiltigförklaring</t>
  </si>
  <si>
    <t>IE399 Felmeddelande</t>
  </si>
  <si>
    <t>Intermediate bulk container, metal, pressure 10 kpa</t>
  </si>
  <si>
    <t>Intermediate bulk container, steel, liquid</t>
  </si>
  <si>
    <t>Intermediate bulk container, aluminium, liquid</t>
  </si>
  <si>
    <t>Intermediate bulk container, metal, liquid</t>
  </si>
  <si>
    <t>Intermediate bulk container, woven plastic, without coat/liner</t>
  </si>
  <si>
    <t>Intermediate bulk container, woven plastic, coated</t>
  </si>
  <si>
    <t xml:space="preserve">inkl. Islas del MaÍs </t>
  </si>
  <si>
    <t>Hedelmälaatikko (Crate, fruit)</t>
  </si>
  <si>
    <t>FC</t>
  </si>
  <si>
    <t>Hylly (Rack)</t>
  </si>
  <si>
    <t>RK</t>
  </si>
  <si>
    <t>Hylsy (Reel)</t>
  </si>
  <si>
    <t xml:space="preserve">RL </t>
  </si>
  <si>
    <t>Häkitön (Uncaged)</t>
  </si>
  <si>
    <t>UC</t>
  </si>
  <si>
    <t>Häkki (Cage)</t>
  </si>
  <si>
    <t>Tullager av typ A</t>
  </si>
  <si>
    <t>Tullager av typ B</t>
  </si>
  <si>
    <t>Tullager av typ C</t>
  </si>
  <si>
    <t>Tullager av typ D</t>
  </si>
  <si>
    <t>Tullager av typ E</t>
  </si>
  <si>
    <t>Frilager</t>
  </si>
  <si>
    <t>Hanko Free area</t>
  </si>
  <si>
    <t>ENT</t>
  </si>
  <si>
    <t>Onkamon rajanylityspaikka</t>
  </si>
  <si>
    <t>Hanko tulli</t>
  </si>
  <si>
    <t>Hangö tull</t>
  </si>
  <si>
    <t>Hanko Customs</t>
  </si>
  <si>
    <t>Association Europeenne des Constructeurs de Materiel Aerospatial (AECMA) A code to identify the Association Europeenne des Constructeurs de Materiel Aeropsatial (European Association of Aerospace Products Manufacturers) as an authorizing agency for code lists</t>
  </si>
  <si>
    <t>62</t>
  </si>
  <si>
    <t>Y032</t>
  </si>
  <si>
    <t xml:space="preserve">Muut tavarat kuin asetuksessa (EU) N:o 737/2010 (EUVL L 216) mainitut hyljetuotteet </t>
  </si>
  <si>
    <t>Andra varor än de sälprodukter som anges i förordning (EU ) nr 737/2010 (EUT L 216)</t>
  </si>
  <si>
    <r>
      <t xml:space="preserve">Alla fall där varans slutanvändning leder till tullfrihet eller tullnedsättning (artikel 82 i tullkodexen) upptas nu i Kombinerade nomenklaturen  och är märkta med följande fotnot : </t>
    </r>
    <r>
      <rPr>
        <i/>
        <sz val="10"/>
        <color indexed="8"/>
        <rFont val="Verdana"/>
        <family val="2"/>
      </rPr>
      <t>För tillämpning av detta undernummer erfordras att villkoren i särskilda gemenskapsbestämmelser är uppfyllda.</t>
    </r>
  </si>
  <si>
    <t>Simultaneous release for free circulation and home use of goods subject to specific measures connected with the collection of an amount during the transitional period following the accession of new Member States.</t>
  </si>
  <si>
    <t xml:space="preserve">V755 </t>
  </si>
  <si>
    <t>V801</t>
  </si>
  <si>
    <t>V802</t>
  </si>
  <si>
    <t>V803</t>
  </si>
  <si>
    <t>Passituksen päättämissanoma</t>
  </si>
  <si>
    <t>FITCAN</t>
  </si>
  <si>
    <t>NL, Netherlands Railways Netherlands Railways</t>
  </si>
  <si>
    <t>46</t>
  </si>
  <si>
    <t>CH, Swiss Federal Railways Swiss Federal Railways</t>
  </si>
  <si>
    <t>47</t>
  </si>
  <si>
    <t>DK, Danish State Railways Danish State Railways</t>
  </si>
  <si>
    <t>FR, French National Railway Company French National Railway Company</t>
  </si>
  <si>
    <t>EN</t>
  </si>
  <si>
    <t>Överföring till accisfritt lager (LPA 16 § 3 p.)</t>
  </si>
  <si>
    <t>Överföring till momsfritt lager (MomsL 72 h § 1 mom. 2 p.)</t>
  </si>
  <si>
    <t>EHTOKOODIT (ks. Koodiluettelo 0015 koodi FIXAN)</t>
  </si>
  <si>
    <t>HANDLINGAR (se kodförteckningen 0015 kod FIXAN)</t>
  </si>
  <si>
    <t>CONDITION CODES (see code list 0015 code FIXAN)</t>
  </si>
  <si>
    <t>Terms of delivery</t>
  </si>
  <si>
    <t>Utredning över farliga ämnen</t>
  </si>
  <si>
    <t>Statistical declaration Used e.g. when goods exported under an ATA Carnet are sold in the country of destination.</t>
  </si>
  <si>
    <t>Obligation to declare not fulfilled. Used if export goods from Finland are in another EU country without an export declaration. Use of the code requires authorisation.</t>
  </si>
  <si>
    <t>Asetuksen (EY) N:o 1013/2006 (EYVL L 190) mukainen siirtoasiakirja</t>
  </si>
  <si>
    <t>Transportdokument nämnd i förordning (EG) nr 1013/2006 (EGT L 190)</t>
  </si>
  <si>
    <t>Asetuksen (EY) N:o 1013/2006 (EYVL L 190) mukainen ilmoitusasiakirja</t>
  </si>
  <si>
    <t>Englanti</t>
  </si>
  <si>
    <t>Engelska</t>
  </si>
  <si>
    <t>English</t>
  </si>
  <si>
    <t>IE316 Hylkäyssanoma</t>
  </si>
  <si>
    <t>IE316 Rejection message</t>
  </si>
  <si>
    <t>IE322 Införsel förbjuden</t>
  </si>
  <si>
    <t>IE326 Anmälan om att lossningsresultat har godkännts som mottaget</t>
  </si>
  <si>
    <t>IE329 Anmälan om preliminärt lossningsresultat</t>
  </si>
  <si>
    <t>IE330 Införsel tillåten</t>
  </si>
  <si>
    <t>IE344 Summarisk deklaration</t>
  </si>
  <si>
    <t>Net, tube, plastic</t>
  </si>
  <si>
    <t>Net, tube, textile</t>
  </si>
  <si>
    <t>Packet</t>
  </si>
  <si>
    <t>Pallet, box</t>
  </si>
  <si>
    <t>Parcel</t>
  </si>
  <si>
    <t>CH, Centrale suisse pour l'importation du charbon Coal</t>
  </si>
  <si>
    <t>103</t>
  </si>
  <si>
    <t>CH, Office fiduciaire des importateurs de denrees alimentaires Foodstuff</t>
  </si>
  <si>
    <t>104</t>
  </si>
  <si>
    <t>Y906</t>
  </si>
  <si>
    <t>Legal tender and transferable papers of value</t>
  </si>
  <si>
    <t>Monetary gold</t>
  </si>
  <si>
    <t>Unpacked or unpackaged</t>
  </si>
  <si>
    <t>Unpacked or unpackaged, single unit</t>
  </si>
  <si>
    <t>Unpacked or unpackaged, multiple units</t>
  </si>
  <si>
    <t>Nest</t>
  </si>
  <si>
    <t>Net</t>
  </si>
  <si>
    <t>AEO certificate number principal</t>
  </si>
  <si>
    <t>AEO certificate number of the warehousekeeper</t>
  </si>
  <si>
    <t>AEO certificate number of the carrier</t>
  </si>
  <si>
    <t>AEO certificate number of the other authorised economic operator</t>
  </si>
  <si>
    <t>Avsändare/exportör (AEO-certifikatnummer</t>
  </si>
  <si>
    <t>Motorfordonsskatt</t>
  </si>
  <si>
    <t>W001 - W099</t>
  </si>
  <si>
    <t>Fast skatt</t>
  </si>
  <si>
    <t xml:space="preserve">Individuell säkerhet i form av en kontant deposition </t>
  </si>
  <si>
    <t>Individuell säkerhet med användning av garantikuponger</t>
  </si>
  <si>
    <t>Plats där aktiv förädling sker</t>
  </si>
  <si>
    <t>Temporary export for return in an unaltered state of goods placed under the inward processing procedure (drawback system)</t>
  </si>
  <si>
    <t>Esimerkki: Yhteisötavaroiden tavanomainen vienti kolmanteen maahan, mutta samalla yhteisötavaroiden vienti sellaisiin yhteisön tullialueen osiin, joissa ei sovelleta direktiivin 77/388/ETY (EYVL L 145, 13.6.1977, s.1) säännöksiä.</t>
  </si>
  <si>
    <t>Arkit nippuna/kimppuna (Sheets, in bundle/bunch/truss)</t>
  </si>
  <si>
    <t xml:space="preserve">SZ </t>
  </si>
  <si>
    <t>Arkki (Sheet)</t>
  </si>
  <si>
    <t>Arkku (Coffin)</t>
  </si>
  <si>
    <t>CJ</t>
  </si>
  <si>
    <t>Ämpäri (Bucket)</t>
  </si>
  <si>
    <t>Ämpäri (Pail)</t>
  </si>
  <si>
    <t>Ämpäri (Tub)</t>
  </si>
  <si>
    <t>TB</t>
  </si>
  <si>
    <t>Elintarvikeastia (Foodtainer)</t>
  </si>
  <si>
    <t xml:space="preserve">FT </t>
  </si>
  <si>
    <t>Eristetty iso laatikko (Case, isothermic)</t>
  </si>
  <si>
    <t xml:space="preserve">EI </t>
  </si>
  <si>
    <t>Erä (Lot)</t>
  </si>
  <si>
    <t xml:space="preserve">LT </t>
  </si>
  <si>
    <t>Esittelylaatikko, kartonkia (Package, display, cardboard)</t>
  </si>
  <si>
    <t xml:space="preserve">IB </t>
  </si>
  <si>
    <t>Esittelylaatikko, metallia (Package, display, metal)</t>
  </si>
  <si>
    <t xml:space="preserve">ID </t>
  </si>
  <si>
    <t>Esittelylaatikko, muovia (Package, display, plastic)</t>
  </si>
  <si>
    <t>IC</t>
  </si>
  <si>
    <t>Esittelylaatikko, puuta (Package, display, wooden)</t>
  </si>
  <si>
    <t xml:space="preserve">IA </t>
  </si>
  <si>
    <t>Harkko (Ingot)</t>
  </si>
  <si>
    <t>DAT</t>
  </si>
  <si>
    <t>Toimitettuna terminaalissa</t>
  </si>
  <si>
    <t>Levererat till terminal</t>
  </si>
  <si>
    <t xml:space="preserve">Muuttotodistus </t>
  </si>
  <si>
    <t>Handlingar som hänför sig till restriktioner</t>
  </si>
  <si>
    <t>E012</t>
  </si>
  <si>
    <t>E990</t>
  </si>
  <si>
    <t>Kaksitasoinen muovitarjotin, ilman kantta (Tray, two layers no cover, plastic tray)</t>
  </si>
  <si>
    <t>DW</t>
  </si>
  <si>
    <t>Rahtimanifesti (yksilöity)</t>
  </si>
  <si>
    <t>VALMISTEVERON LISÄKOODIT</t>
  </si>
  <si>
    <t>TILLÄGGKODER FÖR ACCISER</t>
  </si>
  <si>
    <t>ADDITIONAL CODES FOR EXCISE DUTIES</t>
  </si>
  <si>
    <t>MUUT KANSALLISET LISÄKOODIT</t>
  </si>
  <si>
    <t>ANDRA NATIONELLA TILLÄGGSKODER</t>
  </si>
  <si>
    <t>OTHER NATIONAL ADDITIONAL CODES</t>
  </si>
  <si>
    <t>Transfer to an excise warehouse (EXI 16§3k)</t>
  </si>
  <si>
    <t>Victualling goods (CL 9, VAT 94.1.21, EXI 16.6)</t>
  </si>
  <si>
    <t>Ennakolta rahoitettujen, samassa tilassa vietäväksi tarkoitettujen tavaroiden asettaminen vientivarastoon tai vapaa-alueelle</t>
  </si>
  <si>
    <t>Ennakkorahoituksella vietäviksi tarkoitettujen valmistettujen tuotteiden tai perustuotteista valmistettujen tavaroiden luovutus varastoon</t>
  </si>
  <si>
    <t>Diagonaalinen paneurooppalainen kumulaatio (PANEU)</t>
  </si>
  <si>
    <t>WTO:n jäsenmaat (WTO)</t>
  </si>
  <si>
    <t>Pakkaamaton ja käsittelemätön, yksi yksikkö (Unpacked or unpackaged, single unit)</t>
  </si>
  <si>
    <t>XAC</t>
  </si>
  <si>
    <t>85</t>
  </si>
  <si>
    <t>North America, Telecommunications Industry Forum Trade association representing telecommunications service providers, equipment manufacturers, suppliers to the industry and customers</t>
  </si>
  <si>
    <t>86</t>
  </si>
  <si>
    <t>Överlåtelse till fri omsättning och konsumtion av varor som utförs till ett annat medlemsland (mervärdesskatten betalas i det slutliga bestämmelsemedlemslandet)</t>
  </si>
  <si>
    <t>Burk (pot)</t>
  </si>
  <si>
    <t>Bricka (tray)</t>
  </si>
  <si>
    <t>Rör, i bunt (pipes, in bundle/bunch/truss)</t>
  </si>
  <si>
    <t>Lastpall (pallet)</t>
  </si>
  <si>
    <t>Tunna, av trä, med avtagbart lock (barrel, wooden, removable head)</t>
  </si>
  <si>
    <t>Dunk, av plast, med icke-avtagbart lock (jerrican, steel, non-removable head)</t>
  </si>
  <si>
    <t>Muusta metallista kuin teräksestä valmistettu IBC-pakkaus (Intermediate bulk container, metal, other than steel)</t>
  </si>
  <si>
    <t xml:space="preserve">ZV </t>
  </si>
  <si>
    <t>Nelikulmainen hedelmäkori (Punnet)</t>
  </si>
  <si>
    <t>PJ</t>
  </si>
  <si>
    <t>Nestekanisteri, suorakulmainen (Jerrican, rectangular)</t>
  </si>
  <si>
    <t>JC</t>
  </si>
  <si>
    <t>Motor vehicle tax</t>
  </si>
  <si>
    <t>Flat-rate tax</t>
  </si>
  <si>
    <t>Consumption tax</t>
  </si>
  <si>
    <t>Border insurance fee</t>
  </si>
  <si>
    <t>Traffic insurance fee</t>
  </si>
  <si>
    <t>Fees</t>
  </si>
  <si>
    <t>Under public law</t>
  </si>
  <si>
    <t>Economic</t>
  </si>
  <si>
    <t>Phytosanitary inspection fee</t>
  </si>
  <si>
    <t>Border inspection fee</t>
  </si>
  <si>
    <t>Kasvien terveystodistus</t>
  </si>
  <si>
    <t>Terveystodistus</t>
  </si>
  <si>
    <t>Dokument för transport avfarliga ämnen (VAK-kort)</t>
  </si>
  <si>
    <t>VAK-kuljetusasiakirja (VAK-kortti)</t>
  </si>
  <si>
    <t>Dessa kvoter nämns i bilaga 7 till den kombinerade nomenklaturen. De nämns också i fotnoter till de varukoder som ingår i kvoterna.</t>
  </si>
  <si>
    <t>WTO-tullkvot vid import från tredje land med villkoret att varorna används för ett särskilt ändamål</t>
  </si>
  <si>
    <t>Vissa tullsuspensioner (kod 120) beviljas endast om varan används för särskilt ändamål (artikel 82 i tullkodexen). Se kolumn 6 "Andra betingelser och villkor" i bilaga 6 till den kombinerade nomenklaturen.</t>
  </si>
  <si>
    <t>Material som används för skydd av varor under transport och som inte kan återanvändas, om vederlaget för materialet inkluderas i skattegrunden för de varor som transporteras (TfriF 105, MomsL 94.1.17)</t>
  </si>
  <si>
    <t>Various materials, not reusable, used for the protection of goods during transport, prvided that the paid price is included in the tax base of the transported goods (REL 105, VAT 94.1.17)</t>
  </si>
  <si>
    <t>Eläimille niiden kuljetuksen aikana tarkoitetut pahnat, rehut ja ruoat (TTA 106, AVL 94.1.12)</t>
  </si>
  <si>
    <t>Strö, torrfoder och annat foder för djur under transport (TfriF 106, MomsL 94.1.12)</t>
  </si>
  <si>
    <t>Litter, fodder and feedingstuffs for animals during their transport (REL 106, VAT 94.1.17)</t>
  </si>
  <si>
    <t>Maamoottoriajoneuvossa olevat poltto- ja voiteluaineet tavanomaisessa tankissa, yksityisautoissa polttoainetta lisäksi enintään 10 l kannettavassa säiliössä (TTA 107, AVL 94.1.12, VVL 16 § 3k)</t>
  </si>
  <si>
    <t>Kergueleöarna, Ön Amsterdam, Ön Saint-Paul och Crozetöarna</t>
  </si>
  <si>
    <t>Förenta Staternas avlägsna öar i Oceanen</t>
  </si>
  <si>
    <t>Påse, av papper, i flera skikt, vattenbeständig (bag, paper, multi-wall, water resistant)</t>
  </si>
  <si>
    <t xml:space="preserve">Bränsle och smörjmedel som exporterats till utländska byggnadsobjekt samt reservdelar som används i finländska arbetsmaskiner och transportmedel </t>
  </si>
  <si>
    <t>Adb-specialprogram</t>
  </si>
  <si>
    <t>IE100 Lisäselvityspyyntö</t>
  </si>
  <si>
    <t>IE100 Ask for documents</t>
  </si>
  <si>
    <t>FI304A</t>
  </si>
  <si>
    <t>FI313A</t>
  </si>
  <si>
    <t>FI315A</t>
  </si>
  <si>
    <t>FI316A</t>
  </si>
  <si>
    <t>FI322A</t>
  </si>
  <si>
    <t>Fuel and lubricants present in land motor vehicles (REL 107, VAT 94.1.12, EXI 16.3k)</t>
  </si>
  <si>
    <t>Hautausmaille tarkoitetut materiaalit ja sodan uhrien muistomerkit (TTA 112, AVL 94.1.12)</t>
  </si>
  <si>
    <t>Material för begravningsplatser och minnesmärken för krigsoffer (TfriF 112, MomsL 94.1.12)</t>
  </si>
  <si>
    <t>Jordbruksprodukter för vilka exportbidrag söks med stöd av exportlicens (varor som inte omfattas av bilaga I)</t>
  </si>
  <si>
    <t>Jordbruksprodukter för vilka exportbidrag söks med stöd av något annat än exportlicens (varor som inte omfattas av bilaga I)</t>
  </si>
  <si>
    <t>MD</t>
  </si>
  <si>
    <t>Moldovan tasavalta</t>
  </si>
  <si>
    <t>Finska</t>
  </si>
  <si>
    <t>FRRC (Federal Reserve Routing Code) Federal Reserve Routing Code.</t>
  </si>
  <si>
    <t>20</t>
  </si>
  <si>
    <t>AU, ROA (Railways of Australia) Maintains code lists which are accepted by Australian government railways</t>
  </si>
  <si>
    <t>25</t>
  </si>
  <si>
    <t>EDITEX (Europe) EDI group for the textile and clothing industry</t>
  </si>
  <si>
    <t>26</t>
  </si>
  <si>
    <t>Explanation: This code is used to record the operation for the purposes of statistics on intra-Community trade.</t>
  </si>
  <si>
    <t>Irtotavara, kiinteä, karkea (karkearakeinen) (Bulk, solid, large particles ("nodules'')</t>
  </si>
  <si>
    <t>US, FMC (Federal Maritime Commission) United States Federal Maritime Commission</t>
  </si>
  <si>
    <t>164</t>
  </si>
  <si>
    <t>US, DEA (Drug Enforcement Agency) United States Drug Enforcement Agency</t>
  </si>
  <si>
    <t>165</t>
  </si>
  <si>
    <t>US, DCI (Distribution Codes, INC.) United States Distribution Codes, Inc. organization</t>
  </si>
  <si>
    <t>166</t>
  </si>
  <si>
    <t>Materials for cemeteries for, and memorials to, war victims (REL 112, VAT 94.1.12)</t>
  </si>
  <si>
    <t>Ruumisarkut, tuhkauurnat ja hautajaiskoristeet (TTA 113, AVL 94.1.12)</t>
  </si>
  <si>
    <t>Kistor, urnor och artiklar för utsmyckning vid begravningar (TfriF 113, MomsL 94.1.12)</t>
  </si>
  <si>
    <t>Coffins, funerary urns and ornamental funerary articles (REL 113, VAT 94.1.12)</t>
  </si>
  <si>
    <t>TTA = Tullittomuusasetus (EY) N:o 1186/2009</t>
  </si>
  <si>
    <t>TfriF = Tullfrihetsförordningen (EG) nr 1186/2009</t>
  </si>
  <si>
    <t>REL = Regulation on the relief from import duties (EC) Number 1186/2009</t>
  </si>
  <si>
    <t>Grekland</t>
  </si>
  <si>
    <t>Heliga stolen</t>
  </si>
  <si>
    <t>US, ASTM (American Society of Testing and Materials) A not-for-profit organization that provides a forum for producers, users, ultimate consumers, and those having a general interest (representatives of government and academia) to meet on common ground and write standards for materials, products, systems, and services</t>
  </si>
  <si>
    <t>249</t>
  </si>
  <si>
    <t>Tullinkantoon liittyvät asiakirjat</t>
  </si>
  <si>
    <t>Rajoituksiin liittyvät asiakirjat</t>
  </si>
  <si>
    <t>Agricultural products for which a refund is requested, not requiring a refund certificate (non-annex I goods)</t>
  </si>
  <si>
    <t>Different kinds of document material and different kinds of goods for authorities and organisations, delivered free of charge (REL 104, VAT 94.1.16)</t>
  </si>
  <si>
    <t>Erinäiset asiakirjat ja tuotteet (TTA 104, AVL 1.1.2 )</t>
  </si>
  <si>
    <t>Diverse dokument och artiklar (TfriF 104, MomsL 1.1.2 )</t>
  </si>
  <si>
    <t>Miscellaneous documents and articles (REL 104, VAT 1.1.2)</t>
  </si>
  <si>
    <t>Ahtauksessa ja tavaroiden suojauksessa niiden kuljetusten aikana käytettävät lisätarvikkeet (TTA 105, AVL 1.1.2)</t>
  </si>
  <si>
    <t>BE, Belgian National Railway Company Belgian National Railway Company</t>
  </si>
  <si>
    <t>50</t>
  </si>
  <si>
    <t>INF 8-tiedotuslomake</t>
  </si>
  <si>
    <t>Goods other than those described in the TR footnotes linked to the measure(708)</t>
  </si>
  <si>
    <t>C11</t>
  </si>
  <si>
    <t>C12</t>
  </si>
  <si>
    <t>3RE</t>
  </si>
  <si>
    <t>3RF</t>
  </si>
  <si>
    <r>
      <t xml:space="preserve">Eräät tullisuspensiot (koodi 120) myönnetään vain, jos tavara käytetään tiettyyn tarkoitukseen (loppukäyttö, tullikoodeksin artikla 82). Ks. sarake 6 </t>
    </r>
    <r>
      <rPr>
        <i/>
        <sz val="10"/>
        <color indexed="8"/>
        <rFont val="Verdana"/>
        <family val="2"/>
      </rPr>
      <t>"Muut ehdot ja</t>
    </r>
    <r>
      <rPr>
        <sz val="10"/>
        <color indexed="8"/>
        <rFont val="Verdana"/>
        <family val="2"/>
      </rPr>
      <t xml:space="preserve"> </t>
    </r>
    <r>
      <rPr>
        <i/>
        <sz val="10"/>
        <color indexed="8"/>
        <rFont val="Verdana"/>
        <family val="2"/>
      </rPr>
      <t xml:space="preserve">edellytykset" </t>
    </r>
    <r>
      <rPr>
        <sz val="10"/>
        <color indexed="8"/>
        <rFont val="Verdana"/>
        <family val="2"/>
      </rPr>
      <t>CN-nimikkeistön liitteessä 6.</t>
    </r>
  </si>
  <si>
    <t>EEC Euroopan talousyhteisö (EEC)</t>
  </si>
  <si>
    <t>Kolmansien maiden tulli (KOLM)</t>
  </si>
  <si>
    <t>Andra luftfartyg, reservdelar och utrustning som avses i 70 § i MomsL (MomsL 94.1.9 §)</t>
  </si>
  <si>
    <t>Export to the following territories of Member States (Greenland, New Caledonia and Dependencies, French Polynesia, French Southern and Antarctic Territories, Wallis and Futuna Islands, Mayotte, St Pierre and Miquelon, Büsingen), provided that the goods are used by an authority in charge of law enforcement in both the country or territory of destination and the metropolitan part of the Member State to which that territory belongs</t>
  </si>
  <si>
    <t>Muut tuotteet kuin asetuksessa (EY) N:o 1102/2008 mainittu metallinen elohopea</t>
  </si>
  <si>
    <t>Y924</t>
  </si>
  <si>
    <t>Y925</t>
  </si>
  <si>
    <t>Cigars and cigarillos</t>
  </si>
  <si>
    <t>Pipe tobacco and loose cigarette tobacco</t>
  </si>
  <si>
    <t>Fine-cut tobacco for the rolling of cigarettes</t>
  </si>
  <si>
    <t>Cigarette paper</t>
  </si>
  <si>
    <t>Other product containing tobacco</t>
  </si>
  <si>
    <t>Beer, over 0.5 but max. 2.8% vol.</t>
  </si>
  <si>
    <t>Beer, over 2.8% vol.</t>
  </si>
  <si>
    <t>Wine, over 1.2 but max. 2.8% vol.</t>
  </si>
  <si>
    <t>Wine, over 2.8 but max. 5.5% vol.</t>
  </si>
  <si>
    <t>Air manifest transport for community goods</t>
  </si>
  <si>
    <t>D008</t>
  </si>
  <si>
    <t>N990</t>
  </si>
  <si>
    <t>Verkonhaltijan verkkoon toimitettava sähkö (AVL 94.1.2 §)</t>
  </si>
  <si>
    <t>7AN</t>
  </si>
  <si>
    <t>AVL 43 b §:ssä tarkoitettu sijoituskulta (AVL 94.1.5)</t>
  </si>
  <si>
    <t>7PC</t>
  </si>
  <si>
    <t>7PD</t>
  </si>
  <si>
    <t>Maakaasu verollisessa käytössä (L sähkön ja eräiden polttoaineiden valmisteverosta 1 §, AVL 94.1.2 §)</t>
  </si>
  <si>
    <t>7RA</t>
  </si>
  <si>
    <t>Palautustavarat, toimitettu verollisena (TK 185, AVL 94.1.18)</t>
  </si>
  <si>
    <t>7RB</t>
  </si>
  <si>
    <t>Palautustavarat, toimitettu verottomana (TK 185, AVL 1.1.2)</t>
  </si>
  <si>
    <t>Karaatti(a) (1 metrijärjestelmän karaatti = 2 x 10-4 kg)</t>
  </si>
  <si>
    <t>DHS</t>
  </si>
  <si>
    <t>Kilogramma(a) dihydrostreptomysiinia</t>
  </si>
  <si>
    <t>DTN</t>
  </si>
  <si>
    <t>Hehtokilogramma</t>
  </si>
  <si>
    <t>EUR</t>
  </si>
  <si>
    <r>
      <t xml:space="preserve">EG 376/2008 </t>
    </r>
    <r>
      <rPr>
        <i/>
        <sz val="10"/>
        <rFont val="Verdana"/>
        <family val="2"/>
      </rPr>
      <t>(Tillämplig rättsakt, som ska anges om exporten förutsätter att en exportlicens ska visas upp)</t>
    </r>
  </si>
  <si>
    <t>Tavaran väliaikainen jalostettavaksi vienti tapauksessa, jossa kohtelua haetaan muulla perusteella, kuin ulkoisen jalostuksen menettelyn (esimerkiksi alkuperän perusteella).</t>
  </si>
  <si>
    <t>23</t>
  </si>
  <si>
    <t>Väliaikainen vienti myöhempää samassa tilassa tapahtuvaa palauttamista varten.</t>
  </si>
  <si>
    <t>31</t>
  </si>
  <si>
    <t>Jälleenvienti.</t>
  </si>
  <si>
    <t>40</t>
  </si>
  <si>
    <t>Weekly periodical declaration, home clearance, supplementary declaration</t>
  </si>
  <si>
    <t>Rajatarkastusmaksu</t>
  </si>
  <si>
    <t>The declared goods are not concerned by Council Regulation (EC) No. 1984/2003.</t>
  </si>
  <si>
    <t>Placing in an export warehouse, free zone or free warehouse with advance payment of export refunds of processed products or goods intended for export after processing</t>
  </si>
  <si>
    <t>Entry of goods for a free zone subject to type II controls</t>
  </si>
  <si>
    <t>PortNet declaration</t>
  </si>
  <si>
    <t>T1 transit</t>
  </si>
  <si>
    <t>Baker-, Howland- ja Jarvissaaret, Johnstonin atolli, Kingmanin riutta, Midwaysaari, Navassaari, Palmyran atolli ja Wakesaari</t>
  </si>
  <si>
    <t>AU</t>
  </si>
  <si>
    <t>Australia</t>
  </si>
  <si>
    <t>BV</t>
  </si>
  <si>
    <t>Bouvet'n saari</t>
  </si>
  <si>
    <t>CK</t>
  </si>
  <si>
    <t>Cookinsaaret</t>
  </si>
  <si>
    <t>GS</t>
  </si>
  <si>
    <t>Etelä-Georgia ja Eteläiset Sandwichsaaret</t>
  </si>
  <si>
    <t>AQ</t>
  </si>
  <si>
    <t>Etelämanner</t>
  </si>
  <si>
    <t>Merikuljetus (myös autolauttakuljetus)</t>
  </si>
  <si>
    <t>ml. Livigno; pl. Campione d'Italian kunta</t>
  </si>
  <si>
    <t>AT</t>
  </si>
  <si>
    <t>Itävalta</t>
  </si>
  <si>
    <t>XK</t>
  </si>
  <si>
    <t>Kosovo</t>
  </si>
  <si>
    <t>GR</t>
  </si>
  <si>
    <t>Kreikka</t>
  </si>
  <si>
    <t>HR</t>
  </si>
  <si>
    <t>Kroatia</t>
  </si>
  <si>
    <t>CY</t>
  </si>
  <si>
    <t>Kypros</t>
  </si>
  <si>
    <t>LV</t>
  </si>
  <si>
    <t>Latvia</t>
  </si>
  <si>
    <t>LI</t>
  </si>
  <si>
    <t>Liechtenstein</t>
  </si>
  <si>
    <t>LT</t>
  </si>
  <si>
    <t>Liettua</t>
  </si>
  <si>
    <t>LU</t>
  </si>
  <si>
    <t>Luxemburg</t>
  </si>
  <si>
    <t>MK</t>
  </si>
  <si>
    <t>Makedonia, entinen Jugoslavian tasavalta</t>
  </si>
  <si>
    <t>MT</t>
  </si>
  <si>
    <t>Malta</t>
  </si>
  <si>
    <t>Övergång till fri konsumtion med samtidig övergång till fri omsättning av varor som inte är föremål för mervärdesskattebefriad leverans.</t>
  </si>
  <si>
    <t>C678</t>
  </si>
  <si>
    <t>Gemensamma handling vid införsel (CED)</t>
  </si>
  <si>
    <t>Naturgas i accispliktigt bruk (L om accis på elström och vissa bränslen 1 §, MomsL 94.1.2 §)</t>
  </si>
  <si>
    <t>Returvaror som levererats skattebelagda (TK 185, MomsL 94.1.18)</t>
  </si>
  <si>
    <t>Returvaror som levererats skattefria (TK 185, MomsL 1.1.2)</t>
  </si>
  <si>
    <t>Vissa kvoter (kod 320) tillämpas endast på varor som används för ett visst ändamål (end use, art. 82 i tullkodexen).</t>
  </si>
  <si>
    <t>Intermediate bulk container, rigid plastic, with structural equipment, pressurised</t>
  </si>
  <si>
    <t>Intermediate bulk container, rigid plastic, freestanding, pressurised</t>
  </si>
  <si>
    <t>Näätämö tull</t>
  </si>
  <si>
    <t>Niirala tull</t>
  </si>
  <si>
    <t>7LB</t>
  </si>
  <si>
    <t>Carton</t>
  </si>
  <si>
    <t>Cup</t>
  </si>
  <si>
    <t>Cover</t>
  </si>
  <si>
    <t>Cage, roll</t>
  </si>
  <si>
    <t>Can, cylindrical</t>
  </si>
  <si>
    <t>Cylinder</t>
  </si>
  <si>
    <t>Canvas</t>
  </si>
  <si>
    <t>Crate, multiple layer, plastic</t>
  </si>
  <si>
    <t>Crate, multiple layer, wooden</t>
  </si>
  <si>
    <t>Crate, multiple layer, cardboard</t>
  </si>
  <si>
    <t>Cage, Commonwealth Handling Equipment Pool (CHEP)</t>
  </si>
  <si>
    <t>PE</t>
  </si>
  <si>
    <t>Peru</t>
  </si>
  <si>
    <t>SR</t>
  </si>
  <si>
    <t>Surinam</t>
  </si>
  <si>
    <t>UY</t>
  </si>
  <si>
    <t>Uruguay</t>
  </si>
  <si>
    <t>VE</t>
  </si>
  <si>
    <t>Venezuela</t>
  </si>
  <si>
    <t>Oseania</t>
  </si>
  <si>
    <t>AS</t>
  </si>
  <si>
    <t>Amerikan Samoa</t>
  </si>
  <si>
    <t>UM</t>
  </si>
  <si>
    <t>Euro (åtgärderna 468 och 469)</t>
  </si>
  <si>
    <t>Gram fissionsdugliga isotoper</t>
  </si>
  <si>
    <t>Gram</t>
  </si>
  <si>
    <t>Fartygs bruttodräktighet</t>
  </si>
  <si>
    <t>Tillstånd att använda förenklade förfaranden - lokala klareringsförfarandet – export (deklaration före avgång krävs i enlighet med artikel 285a 1 i kommissionens förordning (EEG) nr 2454/93)</t>
  </si>
  <si>
    <t>Sammansatt förpackning, glasbehållare i fibertrumma (composite packaging, glass receptacle in fibre drum)</t>
  </si>
  <si>
    <t>IBC-behållare, av styv plast, fristående, trycksatt (intermediate bulk container, rigid plastic, freestanding, pressurised)</t>
  </si>
  <si>
    <t>Intyg gällande ravsax</t>
  </si>
  <si>
    <t>Identifikationsdokument (djurpass)</t>
  </si>
  <si>
    <t>Tarkkailuasiakirja</t>
  </si>
  <si>
    <t>Selvitys vaarallisista aineista</t>
  </si>
  <si>
    <t>Tuontilisenssi</t>
  </si>
  <si>
    <t>Ansarautatodistus</t>
  </si>
  <si>
    <t>Tunnistamisasiakirja (eläinpassi)</t>
  </si>
  <si>
    <t>Sammansatt förpackning, glasbehållare i låda av fiberskiva (composite packaging, glass receptacle in fibreboard box)</t>
  </si>
  <si>
    <t>Sammansatt förpackning, glasbehållare i förpackning av töjbar plast (composite packaging, glass receptacle in expandable plastic pack)</t>
  </si>
  <si>
    <t>Esimerkki: Tuonti arvonlisäverotta käyttäen veroedustajan palveluja.</t>
  </si>
  <si>
    <t>Abu Dhabi, Dubai, Sharja, Ajman Umm al-Qaiwain, Ras al Khaima och Fujaira</t>
  </si>
  <si>
    <t>Georgien</t>
  </si>
  <si>
    <t>Kuutiometri(ä)</t>
  </si>
  <si>
    <t>MTR</t>
  </si>
  <si>
    <t>Metri(ä)</t>
  </si>
  <si>
    <t>MWH</t>
  </si>
  <si>
    <t>Selitys: Sisäinen jalostus (suspensiojärjestelmä) tullikoodeksin 114 artiklan 1 kohdan a alakohdan ja 2 kohdan a alakohdan mukaisesti.</t>
  </si>
  <si>
    <t>Esimerkki: Väliaikainen maahantuonti esimerkiksi näyttelyä varten.</t>
  </si>
  <si>
    <t>Esimerkki: EU:n ulkopuolisesta maasta saapuneet tavarat, jotka on luovutettu vapaaseen liikkeeseen Ranskassa, jatkavat määränpäähänsä Kanaalisaarille.</t>
  </si>
  <si>
    <t>Example: Re-importation after outward processing or temporary export, with any VAT debt being charged to a tax representative.</t>
  </si>
  <si>
    <t>Under certain conditions, amendment of a declaration, which is already processed by the Customs</t>
  </si>
  <si>
    <t>Confirmation of data of the unloading permission</t>
  </si>
  <si>
    <t>Original declaration</t>
  </si>
  <si>
    <t>Previous procedure</t>
  </si>
  <si>
    <t>C034</t>
  </si>
  <si>
    <t>X001</t>
  </si>
  <si>
    <t>Vientitodistus (AGREX)</t>
  </si>
  <si>
    <t>Sisäasiainministeriön vientilupa kaasusumuttimille</t>
  </si>
  <si>
    <t>Faktura med prisåtagande (antidumpning)</t>
  </si>
  <si>
    <t>Förstöringsbevis</t>
  </si>
  <si>
    <t>Försäkring gällande returvaror</t>
  </si>
  <si>
    <t>Giltig faktura (Cirkulär 177/010/05 CD 444)</t>
  </si>
  <si>
    <t>Flyttningsbevis</t>
  </si>
  <si>
    <t>Beslut om förlängning av tidsfristen</t>
  </si>
  <si>
    <t>X =</t>
  </si>
  <si>
    <t>Kaikki tasot</t>
  </si>
  <si>
    <t>FIXBH</t>
  </si>
  <si>
    <t>FIXBJ</t>
  </si>
  <si>
    <t>FIXBN</t>
  </si>
  <si>
    <t>FIXBP</t>
  </si>
  <si>
    <t>FIXBQ</t>
  </si>
  <si>
    <t>FIXBD</t>
  </si>
  <si>
    <t>FIXBF</t>
  </si>
  <si>
    <t>Maarianhaminan lentoasema
Mariehamn Flygfältet
Mariehamn Airport
Långnäs satama
Långnäs hamnen
Långnäs harbour</t>
  </si>
  <si>
    <t>Plomb (på varje del) och direkt transport</t>
  </si>
  <si>
    <t>Övergång till fri omsättning och övergång till fri konsumtion med befrielse från mervärdesskatt eller acciser samt hänförande av varorna till ett förfarande med skattefritt lager.</t>
  </si>
  <si>
    <t>Cigaretter som importerats från tredjeland övergår till fri omsättning och accis betalas. Uppskov med mervärdesskatt när varorna befinner sig i ett skattefritt lager eller i andra lokaler under fiskal kontroll.</t>
  </si>
  <si>
    <t>BE, Belgian Bankers' Association Belgian Bankers' Association</t>
  </si>
  <si>
    <t>129</t>
  </si>
  <si>
    <t>BE, Belgian Ministry of Finance VAT numbers</t>
  </si>
  <si>
    <t>130</t>
  </si>
  <si>
    <t>Yhdistelmäpakkaus, muoviastia muovitynnyrissä (Composite packaging, plastic receptacle in plastic drum)</t>
  </si>
  <si>
    <t xml:space="preserve">YL </t>
  </si>
  <si>
    <t>Överlåtelse till fri omsättning och partiell överlåtelse till konsumtion och omedelbar överföring till ett accisfritt eller momsfritt lager av varor som hänförts till aktiv förädling (suspensionssystemet)</t>
  </si>
  <si>
    <t>Tavaroiden samanaikainen luovutus vapaaseen liikkeeseen ja jälleenlähettäminen yhteisön tullialueen niiden osien, joissa sovelletaan neuvoston direktiivin 77/388/ETY (EYVL L 145, 13.6.1997, s.1) säännöksiä, ja tämän alueen niiden osien, joissa näitä säännöksiä ei sovelleta, välisessä kaupassa, tai kaupassa tämän alueen niiden osien välillä, joissa näitä säännöksiä ei sovelleta. Tavaroiden samanaikainen luovutus vapaaseen liikkeeseen ja jälleenlähettäminen yhteisön ja sellaisten maiden, joiden kanssa yhteisö on perustanut tulliliiton, välisessä kaupassa.</t>
  </si>
  <si>
    <t>02</t>
  </si>
  <si>
    <t>Tavaroiden luovutus vapaaseen liikkeeseen sisäisen jalostusmenettelyn (tullin-palautusjärjestelmä) soveltamiseksi.</t>
  </si>
  <si>
    <t>Biological or chemical substances imported exclusively, delivered free of charge (REL 53, VAT 94.1.15)</t>
  </si>
  <si>
    <t>Ihmisperäiset terapeuttiset aineet sekä veri- ja kudosryhmien määrittämis-reagenssit (TTA 54, AVL 94.1.12)</t>
  </si>
  <si>
    <t>Kaksitasoinen puutarjotin, ilman kantta (Tray, two layers no cover, wooden)</t>
  </si>
  <si>
    <t xml:space="preserve">DX </t>
  </si>
  <si>
    <t>Kalakori (Creel)</t>
  </si>
  <si>
    <t xml:space="preserve">CE </t>
  </si>
  <si>
    <t>Kalanteroitu arkki (Slab)</t>
  </si>
  <si>
    <t>Kalvopakkaus (Filmpack)</t>
  </si>
  <si>
    <t xml:space="preserve">FP </t>
  </si>
  <si>
    <t>Kangassäkki (Bag, textile)</t>
  </si>
  <si>
    <t>5L</t>
  </si>
  <si>
    <t>Kangassäkki, sisäpinnoittamaton ja vuoraamaton (Bag, textile, without inner coat/liner)</t>
  </si>
  <si>
    <t>XF</t>
  </si>
  <si>
    <t>Kanisteri (Canister)</t>
  </si>
  <si>
    <t xml:space="preserve">CI </t>
  </si>
  <si>
    <t>C09</t>
  </si>
  <si>
    <t>Vapautus vakuuden antamisesta (380 artiklan 3 kohta; luvanvarainen)</t>
  </si>
  <si>
    <t>Yleisvakuus</t>
  </si>
  <si>
    <t>Shrinkwrapped</t>
  </si>
  <si>
    <t>Set</t>
  </si>
  <si>
    <t>Sleeve</t>
  </si>
  <si>
    <t>KANSALLISET KOODIT</t>
  </si>
  <si>
    <t>7NA</t>
  </si>
  <si>
    <t>Plattor, i bunt (plates, in bundle/bunch/truss)</t>
  </si>
  <si>
    <t>Plankor, i bunt (planks, in bundle/bunch/truss)</t>
  </si>
  <si>
    <t>Trumma, av stål, med icke-avtagbart lock (drum, steel, non-removable head)</t>
  </si>
  <si>
    <t>Trumma, av stål, med avtagbart lock (drum, steel, removable head)</t>
  </si>
  <si>
    <t>Trumma, av aluminium, med icke-avtagbart lock (drum, aluminium, non-removable head)</t>
  </si>
  <si>
    <t>Fel</t>
  </si>
  <si>
    <t>Box, av stål (box, steel)</t>
  </si>
  <si>
    <t>Re-import and release for free circulation and home use of goods placed under the outward processing procedure and delivered exempt from tax</t>
  </si>
  <si>
    <t>Re-import and release for free circulation and home use of goods placed under the outward processing procedure (other than that referred to under code 21) and delivered exempt from tax</t>
  </si>
  <si>
    <t>Re-import and release for free circulation and home use of temporary export goods delivered exempt from tax in an unaltered state</t>
  </si>
  <si>
    <t>Export som omfattas av restriktioner</t>
  </si>
  <si>
    <t xml:space="preserve">Export som omfattas av tullar  </t>
  </si>
  <si>
    <t>Newspapers and magazines of art. 56 (Reg. 2658/87, VAT 94 § 1.6)</t>
  </si>
  <si>
    <t>Gold imported by central bank (Reg. 2658/87, VAT 94 § 1.10)</t>
  </si>
  <si>
    <t>Keg</t>
  </si>
  <si>
    <t>Log</t>
  </si>
  <si>
    <t>Lot</t>
  </si>
  <si>
    <t>Liftvan</t>
  </si>
  <si>
    <t>D15</t>
  </si>
  <si>
    <t>D16</t>
  </si>
  <si>
    <t>D17</t>
  </si>
  <si>
    <t>Anmälan om mottagande</t>
  </si>
  <si>
    <t>Importdeklaration-meddelande</t>
  </si>
  <si>
    <t>Anmälan om godkännande</t>
  </si>
  <si>
    <t>Anmälan om avslag</t>
  </si>
  <si>
    <t>Authorisation to transfer the goods under the customs warehousing procedure to the place of exit.</t>
  </si>
  <si>
    <t>Tullivarastoinnissa olevan tavaran luovutus vapaaseen liikkeeseeen ja kulutukseen</t>
  </si>
  <si>
    <t>Valvontatyypin II mukaisella vapaa-alueella olevan tavaran luovutus vapaaseen liikkeeseen ja kulutukseen</t>
  </si>
  <si>
    <t>Tullivalvonnassa tapahtuvassa valmistuksessa olevan tavaran luovutus vapaaseen liikkeeseen ja kulutukseen</t>
  </si>
  <si>
    <t>Tullivalvonnassa tapahtuvassa valmistuksessa toisessa jäsenvaltiossa olleen tavaran luovutus vapaaseen liikkeeseen ja kulutukseen</t>
  </si>
  <si>
    <t>Anmälan om fel</t>
  </si>
  <si>
    <t>Tajikistan</t>
  </si>
  <si>
    <t xml:space="preserve">Taiwan </t>
  </si>
  <si>
    <t>Separate customs territory of Taiwan, Penghu, Kinmen and Matsu</t>
  </si>
  <si>
    <t>Viet Nam</t>
  </si>
  <si>
    <t>MY, Malaysia Central Bank Malaysia Central Bank is a regulatory body set up by the government to charge with promoting economic monetary and credit condition favourable to commercial and industrial activity</t>
  </si>
  <si>
    <t>GS1 Italy Organisation responsible for the GS1 System in Italy</t>
  </si>
  <si>
    <t>69</t>
  </si>
  <si>
    <t>DE, German Railway German Railway</t>
  </si>
  <si>
    <t>AT, Austrian Federal Railways Austrian Federal Railways</t>
  </si>
  <si>
    <t>PT, Portuguese Railways Portuguese Railways</t>
  </si>
  <si>
    <t>SK, Slovakian State Railways Slovakian State Railways</t>
  </si>
  <si>
    <t>52</t>
  </si>
  <si>
    <t>IE, Irish Transport Company Irish Transport Company</t>
  </si>
  <si>
    <t>FIATA (International Federation of Freight Forwarders Associations) International Federation of Freight Forwarders Associations</t>
  </si>
  <si>
    <t>IMO (International Maritime Organisation) International Maritime Organisation</t>
  </si>
  <si>
    <t>55</t>
  </si>
  <si>
    <t>US, DOT (United States Department of Transportation) United States Department of Transportation</t>
  </si>
  <si>
    <t>56</t>
  </si>
  <si>
    <t>TW, Trade-van Trade-van is an EDI/VAN service centre for customs, transport, and insurance in national and international trade</t>
  </si>
  <si>
    <t>57</t>
  </si>
  <si>
    <t>Länder som omfattas av förordning 658/2004 (SATSU)</t>
  </si>
  <si>
    <t>Kilogram
drained net weight</t>
  </si>
  <si>
    <t>Kilogramma(a)
netto</t>
  </si>
  <si>
    <t>Kilogram
netto</t>
  </si>
  <si>
    <t>Kilogram
net</t>
  </si>
  <si>
    <t>Kilogramma(a)
maitoainesosa</t>
  </si>
  <si>
    <t>Kilogram of potassium hydroxide (caustic potash)</t>
  </si>
  <si>
    <t>Kilogram of potassium oxide</t>
  </si>
  <si>
    <t>Kilogram of phosphorus pentoxide (phosphoric anhydride)</t>
  </si>
  <si>
    <t>Kilogram of substance 90 % dry</t>
  </si>
  <si>
    <t>Kilogram of sodium hydroxide (caustic soda)</t>
  </si>
  <si>
    <t>Kilogram
total amount of alcohol</t>
  </si>
  <si>
    <t>Kilogramma(a)
valutettu nettopaino</t>
  </si>
  <si>
    <t>Kilogram
avrunnen nettovikt</t>
  </si>
  <si>
    <t>IP (Institute of Petroleum) An independent European centre for the advancement and dissemination of technical, economic and professional knowledge relating to the international oil and gas industry</t>
  </si>
  <si>
    <t>250</t>
  </si>
  <si>
    <t>US, CHIPS (Clearing House Interbank Payment Systems) United States financial clearing house</t>
  </si>
  <si>
    <t>241</t>
  </si>
  <si>
    <t>PT, SIBS (Sociedade Interbancaria de Servicos) Portuguese automated clearing house</t>
  </si>
  <si>
    <t>244</t>
  </si>
  <si>
    <t>Överlåtelse till fri omsättning och konsumtion av varor som hänförts till passiv förädling (annan än den som avse under kod 21) och kommer att utföras till ett annat medlemsland (mervärdesskatten betalas i det slutliga bestämmelse-medlemslandet)</t>
  </si>
  <si>
    <t>Helsingfors Skatudden/K7</t>
  </si>
  <si>
    <t>Helsingfors Skatudden/K9</t>
  </si>
  <si>
    <t>No previous procedure</t>
  </si>
  <si>
    <t>Permanent export</t>
  </si>
  <si>
    <t>Nigeria</t>
  </si>
  <si>
    <t>CI</t>
  </si>
  <si>
    <t>Norsunluurannikko</t>
  </si>
  <si>
    <t>GQ</t>
  </si>
  <si>
    <t>Preliminär utjämningstull (UTJPRE)</t>
  </si>
  <si>
    <t>Mervärdesskatt (MOMS)</t>
  </si>
  <si>
    <t>Kompensationsränta (KOMPR)</t>
  </si>
  <si>
    <t>Luonnonsuojelulain mukainen vientilupa (Alueellinen ympäristökeskus)</t>
  </si>
  <si>
    <t>Exporttillstånd för ozonförstörande ämnen (EU-komissionen)</t>
  </si>
  <si>
    <t>C601</t>
  </si>
  <si>
    <t>Sammansatt förpackning, glasbehållare i aluminiumhäck (composite packaging, glass receptacle in aluminium crate)</t>
  </si>
  <si>
    <t>Sammansatt förpackning, glasbehållare i trälåda (composite packaging, glass receptacle in wooden box)</t>
  </si>
  <si>
    <t>Placering i tullager eller friområde, med förskottsbetalning av exportbidrag, av produkter och varor som är avsedda att exporteras i oförändrat skick.</t>
  </si>
  <si>
    <t>Example 2: In the export declaration for heading 37.04.00.10, either code E012 (= export licence “cultural goods”) or code Y903 (= declared goods are not included in the list of cultural goods) is entered.</t>
  </si>
  <si>
    <r>
      <t xml:space="preserve">Project code (given by the </t>
    </r>
    <r>
      <rPr>
        <i/>
        <sz val="10"/>
        <rFont val="Verdana"/>
        <family val="2"/>
      </rPr>
      <t>customs district, an4)</t>
    </r>
  </si>
  <si>
    <t>Bidragslicens</t>
  </si>
  <si>
    <t>C656</t>
  </si>
  <si>
    <t>Notification that a mandatory (or otherwise required) service or user segment, data element, composite data element or component data element is missing</t>
  </si>
  <si>
    <t>Value not supported in this position</t>
  </si>
  <si>
    <t>Jälkikäteen jätetty. Ilmoitetaan, mikäli vienti-ilmoitus jätetään jälkeenpäin, vientitavaran jo poistuttua Yhteisöstä. Koodin käyttö on luvanvaraista.</t>
  </si>
  <si>
    <t>7VN</t>
  </si>
  <si>
    <t>Muutto- ja matkatavarat</t>
  </si>
  <si>
    <t>Kilogram of choline chloride</t>
  </si>
  <si>
    <t>Kilogram of methylamines</t>
  </si>
  <si>
    <t>Kilogram of hydrogen peroxide</t>
  </si>
  <si>
    <t>US, VA (Department of Veterans Affairs) The Department of Veterans Affairs</t>
  </si>
  <si>
    <t>191</t>
  </si>
  <si>
    <t>Example: Inward processing procedure with payment of customs duties and national taxes on import.</t>
  </si>
  <si>
    <t>Simultaneous release for free circulation and home use of goods which are the subject of a VAT-exempt supply to another Member State.</t>
  </si>
  <si>
    <t>Bricka, ett skikt, utan lock, av plast (tray, one layer no cover, plastic)</t>
  </si>
  <si>
    <t>Bricka, ett skikt, utan lock, av trä (tray, one layer no cover, wooden)</t>
  </si>
  <si>
    <t>Dunk, av plast, med avtagbart lock (jerrican, plastic, removable head)</t>
  </si>
  <si>
    <t>Box, av naturträ, vanlig (box, wooden, natural wood, ordinary)</t>
  </si>
  <si>
    <t>Box, av naturträ, med dammtäta väggar (box, wooden, natural wood, with sift proof walls)</t>
  </si>
  <si>
    <t>Box, av expanderad plast (box, plastic, expanded)</t>
  </si>
  <si>
    <t>Box, av hårdplast (box, plastic, solid)</t>
  </si>
  <si>
    <t>Oemballerat, flera enheter (unpacked or unpackaged, multiple units)</t>
  </si>
  <si>
    <t>Sats (nest)</t>
  </si>
  <si>
    <t>Nät (net)</t>
  </si>
  <si>
    <t>Tuber, i bunt (tubes, in bundle/bunch/truss)</t>
  </si>
  <si>
    <t>Utan bur (uncaged)</t>
  </si>
  <si>
    <t>Fat (vat)</t>
  </si>
  <si>
    <t>IBC-behållare (intermediate bulk container)</t>
  </si>
  <si>
    <t>Korgflätad flaska (wickerbottle)</t>
  </si>
  <si>
    <t>Solumuovilaatikko (Box, plastic, expanded)</t>
  </si>
  <si>
    <t>QR</t>
  </si>
  <si>
    <t>Sumutin (Atomizer)</t>
  </si>
  <si>
    <t>Suppilo (Cone)</t>
  </si>
  <si>
    <t>AJ</t>
  </si>
  <si>
    <t>Suuri säkki (Bag, large)</t>
  </si>
  <si>
    <t>ZB</t>
  </si>
  <si>
    <t>Suursäkki (Bag, super bulk)</t>
  </si>
  <si>
    <t>43</t>
  </si>
  <si>
    <t>GB, Inland Revenue Code identifying the government department responsible for assessing and collecting revenue consisting of taxes and inland duties in Great Britain</t>
  </si>
  <si>
    <t>233</t>
  </si>
  <si>
    <t>US, OMB (Office of Management and Budget) Codes are assigned by the United States Office of Management and Budget</t>
  </si>
  <si>
    <t>234</t>
  </si>
  <si>
    <t>DE, Siemens AG Siemens AG, Germany</t>
  </si>
  <si>
    <t>235</t>
  </si>
  <si>
    <r>
      <t>Exempel</t>
    </r>
    <r>
      <rPr>
        <sz val="10"/>
        <color indexed="8"/>
        <rFont val="Verdana"/>
        <family val="2"/>
      </rPr>
      <t xml:space="preserve">: Cigaretter som importerats från tredjeland övergår till fri omsättning och mervärdesskatt betalas. Uppskov med accis när varorna befinner sig i ett skattefritt lager eller i andra lokaler under fiskal kontroll. </t>
    </r>
  </si>
  <si>
    <t>Att till tullförfarande hänföra varor som importerats till gemenskapens tullområde från ett annat än ett Efta-land</t>
  </si>
  <si>
    <t>Barrel, wooden, bung type</t>
  </si>
  <si>
    <t>Barrel, wooden, removable head</t>
  </si>
  <si>
    <t>Jerrican, steel, non-removable head</t>
  </si>
  <si>
    <t>Jerrican, steel, removable head</t>
  </si>
  <si>
    <t>Jerrican, plastic, non-removable head</t>
  </si>
  <si>
    <t>Example: Goods coming from a third country with payment of the customs duties and VAT.</t>
  </si>
  <si>
    <t>US, American Petroleum Institute US-based trade association representing oil and natural gas producers, shippers, refineries, marketers, and major suppliers to the industry</t>
  </si>
  <si>
    <t>184</t>
  </si>
  <si>
    <t>AU, ACOS (Australian Chamber of Shipping) The national organisation for the maritime industry in Australia</t>
  </si>
  <si>
    <t>185</t>
  </si>
  <si>
    <t>DE, BDI (Bundesverband der Deutschen Industrie e.V.) German industry association</t>
  </si>
  <si>
    <t>186</t>
  </si>
  <si>
    <t>US, GSA (General Services Administration) The US General Services Administration</t>
  </si>
  <si>
    <t>187</t>
  </si>
  <si>
    <t>Rajattu ennakkoilmoitusvelollisuuden ulkopuolelle</t>
  </si>
  <si>
    <t>Vientituen määrä, asetus (EC) No 800/1999 artikla 8a, siten kuin se on muutettu asetuksella (EC) No 159/2008</t>
  </si>
  <si>
    <t>Exportbidragsbelopp i enlighet med artikel 8 a i förordning (EG) nr 800/1999, senast ändrad genom förordning (EG) nr 159/2008.</t>
  </si>
  <si>
    <t>Export refund rate, according to Article 8a of Regulation (EC) No 800/1999
as amended by Regulation (EC) No 159/2008</t>
  </si>
  <si>
    <t>inkl.  Gozo och Comino</t>
  </si>
  <si>
    <t>inkl. Peñon de Vélez de la Gomera, Peñon de Alhucemas och Chafarin-öarna</t>
  </si>
  <si>
    <t>Nederländerna</t>
  </si>
  <si>
    <t>Norge</t>
  </si>
  <si>
    <t>inkl. ögrupperna Svalbard och Jan Mayen</t>
  </si>
  <si>
    <t>Polen</t>
  </si>
  <si>
    <t>Portugal</t>
  </si>
  <si>
    <t>Erga Omnes autonomous tariff suspensions subject to an “airworthiness certificate"</t>
  </si>
  <si>
    <t>Non preferential tariff quotas</t>
  </si>
  <si>
    <t>Includes WTO and autonomous tariff quotas, Erga Omnes and origin related.</t>
  </si>
  <si>
    <t>Non preferential tariff quotas subject to an end use</t>
  </si>
  <si>
    <t>ml. Gozo ja Comino</t>
  </si>
  <si>
    <t>XL</t>
  </si>
  <si>
    <t>Melilla</t>
  </si>
  <si>
    <t>ml. Peñon de Vélez de la Gomera, Peñon de Alhucemas ja Chafarinsaaret</t>
  </si>
  <si>
    <t>Ulkomaisiin rakennuskohteisiin viety poltto- ja voiteluaine sekä varaosat, jotka käytetään suomalaisissa työkoneissa ja kuljetusvälineissä</t>
  </si>
  <si>
    <t>Atk-erikoisohjelma</t>
  </si>
  <si>
    <t>Puusta valmistettu IBC-pakkaus, vuorattu (Intermediate bulk container, natural wood, with inner liner)</t>
  </si>
  <si>
    <t xml:space="preserve">WU </t>
  </si>
  <si>
    <t>Puutavara (Log)</t>
  </si>
  <si>
    <t xml:space="preserve">LG </t>
  </si>
  <si>
    <t>Puutavara nippuna/kimppuna (Logs, in bundle/bunch/truss)</t>
  </si>
  <si>
    <t xml:space="preserve">LZ </t>
  </si>
  <si>
    <t>Puutynnyri (Drum, wooden)</t>
  </si>
  <si>
    <t xml:space="preserve">1W </t>
  </si>
  <si>
    <t>Puutynnyri (Barrel, wooden)</t>
  </si>
  <si>
    <t>2C</t>
  </si>
  <si>
    <t>Puutynnyri, jonka yläosa voidaan irrottaa (Barrel, wooden, removable head)</t>
  </si>
  <si>
    <t>QJ</t>
  </si>
  <si>
    <t>Puutynnyri, tapilla varustettu (Barrel, wooden, bung type)</t>
  </si>
  <si>
    <t xml:space="preserve">QH </t>
  </si>
  <si>
    <t>Rahti-ilmoitus (saapuminen) / yleisilmoitus</t>
  </si>
  <si>
    <t>Sulkulupa</t>
  </si>
  <si>
    <t>TIF-lomake</t>
  </si>
  <si>
    <t>ATA-carnet</t>
  </si>
  <si>
    <t>Asiakirjoihin merkitseminen viite/päivämäärä</t>
  </si>
  <si>
    <t>INF 3-tiedotuslomake</t>
  </si>
  <si>
    <t>CIM consignment note transit for third country goods (rail traffic)</t>
  </si>
  <si>
    <t>Transit with NATO form for third country goods</t>
  </si>
  <si>
    <t>Postal transit for third country goods</t>
  </si>
  <si>
    <t>Helsingfors Södra hamnen M4</t>
  </si>
  <si>
    <t>Parien lukumäärä</t>
  </si>
  <si>
    <t>TJO</t>
  </si>
  <si>
    <t>FIXXX</t>
  </si>
  <si>
    <t>HMT</t>
  </si>
  <si>
    <t>100 m</t>
  </si>
  <si>
    <t>KCC</t>
  </si>
  <si>
    <t>Kilogramma(a) koliinikloridi(a)</t>
  </si>
  <si>
    <t>KCL</t>
  </si>
  <si>
    <t>KGM</t>
  </si>
  <si>
    <t>Hamina tulli</t>
  </si>
  <si>
    <t>FI494600</t>
  </si>
  <si>
    <t>FI109000</t>
  </si>
  <si>
    <t>Hanko Vapaasatama</t>
  </si>
  <si>
    <t>FI109001</t>
  </si>
  <si>
    <t>Helsinki Eteläsatama M4</t>
  </si>
  <si>
    <t>FI001400</t>
  </si>
  <si>
    <t>0051</t>
  </si>
  <si>
    <t>NO, Norwegian Interbank Research Organization Norwegian Interbank Research Organization</t>
  </si>
  <si>
    <t>Placing of goods under the customs warehousing procedure</t>
  </si>
  <si>
    <t>Ombud (AEO-certifikatnummer)</t>
  </si>
  <si>
    <t>Huvudansvarig (AEO-certifikatnummer)</t>
  </si>
  <si>
    <t>Lagerhavare (AEO-certifikatnummer)</t>
  </si>
  <si>
    <t>Fraktförare (AEO-certifikatnummer)</t>
  </si>
  <si>
    <t>Tullsatsen enligt artikel 20.3 c i tullkodexen. I dessa fall yrkar man inte på tullförmånsbehandling eller så finns inte en sådan att tillämpa.</t>
  </si>
  <si>
    <t>Autonom tullsuspension vid import från tredje land</t>
  </si>
  <si>
    <t>inkl. Azorerna och Madeiras skärgård</t>
  </si>
  <si>
    <t>Republiken Moldavien</t>
  </si>
  <si>
    <t>Kidutusvälineasetuksen tuontilupa</t>
  </si>
  <si>
    <t>Sammansatt förpackning, glasbehållare i plywoodtrumma (composite packaging, glass receptacle in plywood drum)</t>
  </si>
  <si>
    <t>Electronic export declaration  (ECS), MRN</t>
  </si>
  <si>
    <t>Yhteisötasolla harmonoidut koodit (a1+n2) ovat:</t>
  </si>
  <si>
    <t>Harmoniserade koder på gemenskapsnivå (a1+n2):</t>
  </si>
  <si>
    <t>Bunt (bundle)</t>
  </si>
  <si>
    <t>Glasbehållare, oskyddad (balloon, non-protected)</t>
  </si>
  <si>
    <t>Påse (bag)</t>
  </si>
  <si>
    <t>Bunt (bunch)</t>
  </si>
  <si>
    <t>Behållare (bin)</t>
  </si>
  <si>
    <t>Hink (bucket)</t>
  </si>
  <si>
    <t>Korg (basket)</t>
  </si>
  <si>
    <t>Bal, komprimerad (bale, compressed)</t>
  </si>
  <si>
    <t>Kar (basin)</t>
  </si>
  <si>
    <t>Bal, icke-komprimerad (bale, non-compressed)</t>
  </si>
  <si>
    <t>Flaska, oskyddad, cylindrisk (bottle, non-protected, cylindrical)</t>
  </si>
  <si>
    <t>Natural gas in taxable use (Excise law on electricity and certaine engergy sources 21, Excise law on mineral oils 2, VAT 94.1.2)</t>
  </si>
  <si>
    <t>CH, Carbura Centrale suisse pour l'importation de carburants et combustibles liquides (Oil products)</t>
  </si>
  <si>
    <t>102</t>
  </si>
  <si>
    <t>247</t>
  </si>
  <si>
    <t>XAK</t>
  </si>
  <si>
    <t>XAL</t>
  </si>
  <si>
    <t>A Kauppalaskuun perustuva tulohinta</t>
  </si>
  <si>
    <t>B Deduktiivinen tullausarvo tulohintana</t>
  </si>
  <si>
    <t>Certificate of quality of nitrate from Chile</t>
  </si>
  <si>
    <t>Other aircraft, spare parts and equipment mentioned in the VAT law art. 70 (VAT 94.1.9)</t>
  </si>
  <si>
    <t>Befrielse från ställande av säkerhet  (artikel 380.3; kräver tillstånd)</t>
  </si>
  <si>
    <t>Samlad säkerhet</t>
  </si>
  <si>
    <t>Individuell säkerhet som ställs genom borgensman</t>
  </si>
  <si>
    <t>Return goods, delivered tax free (CC 185, VAT 1.1.2)</t>
  </si>
  <si>
    <t>Certificate of quality of wines</t>
  </si>
  <si>
    <t>Certificate of authenticity-table grapes "Emperor"</t>
  </si>
  <si>
    <t>Muut kuin toimenpiteeseen liittyvissä alaviitteissä kuvatut tavarat</t>
  </si>
  <si>
    <t>Tray, one layer no cover, wooden</t>
  </si>
  <si>
    <t>Kilogramma(a)</t>
  </si>
  <si>
    <t>IBC-behållare, av stål, trycksatt &gt; 10 kpa (intermediate bulk container, steel, pressurised &gt; 10 kpa)</t>
  </si>
  <si>
    <t>Girder</t>
  </si>
  <si>
    <t>Receptacle, glass</t>
  </si>
  <si>
    <t>Girders, in bundle/bunch/truss</t>
  </si>
  <si>
    <t>Basket, with handle, plastic</t>
  </si>
  <si>
    <t>Basket, with handle, wooden</t>
  </si>
  <si>
    <t>Basket, with handle, cardboard</t>
  </si>
  <si>
    <t>Hogshead</t>
  </si>
  <si>
    <t>Hamper</t>
  </si>
  <si>
    <t>Package, display, wooden</t>
  </si>
  <si>
    <t>Package, display, cardboard</t>
  </si>
  <si>
    <t>Package, display, plastic</t>
  </si>
  <si>
    <t>Package, display, metal</t>
  </si>
  <si>
    <t>Package, show</t>
  </si>
  <si>
    <t>Package, flow</t>
  </si>
  <si>
    <t>Package, paper wrapped</t>
  </si>
  <si>
    <t>Drum, plastic</t>
  </si>
  <si>
    <t>Package, cardboard, with bottle grip-holes</t>
  </si>
  <si>
    <t>Ingot</t>
  </si>
  <si>
    <t>Ingots, in bundle/bunch/truss</t>
  </si>
  <si>
    <t>Jerrican, rectangular</t>
  </si>
  <si>
    <t>Jug</t>
  </si>
  <si>
    <t>Jar</t>
  </si>
  <si>
    <t>Jutebag</t>
  </si>
  <si>
    <t>AMERIKA</t>
  </si>
  <si>
    <t>Nordamerika</t>
  </si>
  <si>
    <t>Canada</t>
  </si>
  <si>
    <t>Grönland</t>
  </si>
  <si>
    <t>St.Pierre,Miquelon</t>
  </si>
  <si>
    <t>USA</t>
  </si>
  <si>
    <t>inkl. Puerto Rico</t>
  </si>
  <si>
    <t>Mellanamerika</t>
  </si>
  <si>
    <t>Amerikanska Jungfruöarna</t>
  </si>
  <si>
    <t>Antigua och Barbuda</t>
  </si>
  <si>
    <t>Bahamas</t>
  </si>
  <si>
    <t>Brittiska Jungfruöarna</t>
  </si>
  <si>
    <t>Effects of professional traffic personnel (CL 12, VAT 95.3, EXI 12, 21)</t>
  </si>
  <si>
    <t>DEP</t>
  </si>
  <si>
    <t>Turku Ajoneuvoselvitys</t>
  </si>
  <si>
    <t>Åbo Långtradarklareringen</t>
  </si>
  <si>
    <t>Turku clearance of trucks</t>
  </si>
  <si>
    <t>EXP</t>
  </si>
  <si>
    <t>FI002002</t>
  </si>
  <si>
    <t xml:space="preserve">WN </t>
  </si>
  <si>
    <t>Muovista valmistettu IBC-pakkaus, kudottu, päällystetty (Intermediate bulk container, woven plastic, coated)</t>
  </si>
  <si>
    <t>WP</t>
  </si>
  <si>
    <t>Vissa tullsuspensioner (kod 110) beviljas för varor som används för ett visst ändamål (end use, artikel 82 i tullkodexen).</t>
  </si>
  <si>
    <t>Temporär tullbefrielse för varor som importeras med luftvärdighetsintyg</t>
  </si>
  <si>
    <t>WTO-tullkvot vid import från tredje land</t>
  </si>
  <si>
    <t>Förfarandet för intern gemenskapstransitering T2</t>
  </si>
  <si>
    <t>Intern gemenskapstransitering mellan olika skatteområden</t>
  </si>
  <si>
    <t>Klassificering av varan till ett visst KN-nummer som är underkastat förmånstull förutsätter att ett särskilt intyg företes för varan</t>
  </si>
  <si>
    <t>Pölytiivis kangassäkki (Bag, textile, sift proof)</t>
  </si>
  <si>
    <t>XG</t>
  </si>
  <si>
    <t>Överlåtelse till fri omsättning av temporärt importerade varor på ett område inom eller utanför gemenskapens skatteområde och samtidig återsändning av dem till ett område utanför skatteområdet, eller överlåtelse till fri omsättning av temporärt importerade varor på ett område utanför gemenskapens skatteområde och samtidig återsändning av dem till ett område inom skatteområdet</t>
  </si>
  <si>
    <t>Bulk, gas (vid 1 031 millibar och 15?C) (bulk, gas (at 1031 mbar and 15øC))</t>
  </si>
  <si>
    <t>FIXER</t>
  </si>
  <si>
    <t>IE326 Purkaustuloksen hyväksyminen</t>
  </si>
  <si>
    <t>IE326 Unloading report acceptance</t>
  </si>
  <si>
    <t>IE398 Mitätöinti</t>
  </si>
  <si>
    <t>IE399 Virhe</t>
  </si>
  <si>
    <r>
      <t>Exempel</t>
    </r>
    <r>
      <rPr>
        <sz val="10"/>
        <color indexed="8"/>
        <rFont val="Verdana"/>
        <family val="2"/>
      </rPr>
      <t>: Importerade maskiner övergår till fri omsättning utan att mervärdesskatt betalats. Uppskov med mervärdesskatt när varor befinner sig i ett skattefritt lager eller i andra lokaler under fiskal kontroll</t>
    </r>
    <r>
      <rPr>
        <i/>
        <sz val="10"/>
        <color indexed="8"/>
        <rFont val="Verdana"/>
        <family val="2"/>
      </rPr>
      <t>.</t>
    </r>
  </si>
  <si>
    <t>QK</t>
  </si>
  <si>
    <t>Teräskuori (Envelope, steel)</t>
  </si>
  <si>
    <t>Teräslaatikko (Box, steel)</t>
  </si>
  <si>
    <t xml:space="preserve">4A </t>
  </si>
  <si>
    <t>Teräslaatikko (Case, steel)</t>
  </si>
  <si>
    <t xml:space="preserve">SS </t>
  </si>
  <si>
    <t>Terästynnyri (Drum, steel)</t>
  </si>
  <si>
    <t>DK, Ministry of taxation, Central Customs and Tax Administration Danish Customs administration</t>
  </si>
  <si>
    <t>106</t>
  </si>
  <si>
    <t>FR, Direction generale des douanes et droits indirects French Customs</t>
  </si>
  <si>
    <t>107</t>
  </si>
  <si>
    <t>FR, INSEE Institut National de la Statistique et des Etudes Economiques</t>
  </si>
  <si>
    <t>108</t>
  </si>
  <si>
    <t>FR, Banque de France Banque de France</t>
  </si>
  <si>
    <t>109</t>
  </si>
  <si>
    <t>GB, H.M. Customs &amp; Excise United Kingdom H.M. Customs and Excise</t>
  </si>
  <si>
    <t>110</t>
  </si>
  <si>
    <t>IE, Revenue Commissioners, Customs AEP project Ireland Revenue Commissioners Customs Automated Entry Processing project</t>
  </si>
  <si>
    <t>In addition to the code, enter a code or text (see instructions)</t>
  </si>
  <si>
    <t>"Förenklad export" Hemförtullningsförfarande (Art. 286.4 i TillK)</t>
  </si>
  <si>
    <t>Kartonkipäällyste yksittäisiä lasi- tai muovipulloja varten (Package, cardboard, with bottle grip-holes)</t>
  </si>
  <si>
    <t xml:space="preserve">IK </t>
  </si>
  <si>
    <t>9995</t>
  </si>
  <si>
    <t>Community status</t>
  </si>
  <si>
    <t>Yhteisöasema</t>
  </si>
  <si>
    <t>Gemenskapstatus</t>
  </si>
  <si>
    <t>All other goods</t>
  </si>
  <si>
    <t>Ofullständig deklaration</t>
  </si>
  <si>
    <t>Lähettäjä/viejä (AEO-todistuksen numero)</t>
  </si>
  <si>
    <t>Intermediate bulk container, rigid plastic, with structural equipment, liquids</t>
  </si>
  <si>
    <t>Product not subjected to the provisions of Regulation (EC) No 689/2008 on the export and import of dangerous chemicals, Annex I</t>
  </si>
  <si>
    <t>"VM-tavaroita". Väliaikainen maahantuonti (SovA 583 artikla)</t>
  </si>
  <si>
    <t>"TIETTY KÄYTTÖTARKOITUS: VIETÄVÄKSI TARKOITETTUJA TAVAROITA - MAATALOUSTUKEA EI SOVELLETA." Maataloustuotteiden vienti tietyn käyttötarkoituksen perusteella (SovA 298 artikla).</t>
  </si>
  <si>
    <t>Former Yugoslav Republic of Macedonia</t>
  </si>
  <si>
    <t>Including Gozo and Comino</t>
  </si>
  <si>
    <t>Netherlands</t>
  </si>
  <si>
    <t>Norway</t>
  </si>
  <si>
    <t>FIXEY</t>
  </si>
  <si>
    <t>7EC</t>
  </si>
  <si>
    <t>Ilma-alusten varaosat ja varusteet lentokelpoisuustodistus esitettäessä ((EY) N:o 1146/2002, AVL 94.1.9 §)</t>
  </si>
  <si>
    <t>7ED</t>
  </si>
  <si>
    <t>0013</t>
  </si>
  <si>
    <t>US, EIA (Electronic Industry Association) Organization that assigns identification numbers for the electronic industry</t>
  </si>
  <si>
    <t>229</t>
  </si>
  <si>
    <t>US, American Paper Institute Organization that assigns identification numbers for the American paper industry</t>
  </si>
  <si>
    <t>230</t>
  </si>
  <si>
    <t>E013</t>
  </si>
  <si>
    <t>C050</t>
  </si>
  <si>
    <t>C039</t>
  </si>
  <si>
    <t>Miekkakalan ICCAT-tilastointiasiakirja</t>
  </si>
  <si>
    <t>Statistikdokument ICCAT för svärdfisk</t>
  </si>
  <si>
    <t>C040</t>
  </si>
  <si>
    <t>Tavaran luovuttaminen sisäiseen jalostukseen (suspensiojärjestelmä)</t>
  </si>
  <si>
    <t>Tavaran luovutus väliaikaiseen maahantuontiin</t>
  </si>
  <si>
    <t>Tavaran luovuttaminen tullivarastointiin</t>
  </si>
  <si>
    <t>Tullivarastosta jälleenvienti (annetaan aina, kun menettelykoodi on 3171)</t>
  </si>
  <si>
    <t>FIXEU</t>
  </si>
  <si>
    <t>FIXEV</t>
  </si>
  <si>
    <r>
      <t>Förklaring</t>
    </r>
    <r>
      <rPr>
        <sz val="10"/>
        <color indexed="8"/>
        <rFont val="Verdana"/>
        <family val="2"/>
      </rPr>
      <t>: Aktiv förädling (restitutionssystemet) enligt artikel 114.1 b i tullkodexen.</t>
    </r>
  </si>
  <si>
    <t>Tasoitusmaksu (TASOMA); Siipikarjan lisätulli (SIIPLI); Sokerin lisätulli (SOKLIS); Melassin lisätulli (MELLIS)</t>
  </si>
  <si>
    <t>A30</t>
  </si>
  <si>
    <t>Lopullinen polkumyyntitulli (ADLOP)</t>
  </si>
  <si>
    <t>A35</t>
  </si>
  <si>
    <t>Väliaikainen polkumyyntitulli (ADVÄL)</t>
  </si>
  <si>
    <t>A40</t>
  </si>
  <si>
    <t>Väliaikainen vienti ulkoisessa jalostusmenenettelyssä.</t>
  </si>
  <si>
    <t>22</t>
  </si>
  <si>
    <t xml:space="preserve">Övergång till fri konsumtion av gemenskapsvaror i samband med handel mellan delar av gemenskapens tullområde i vilka bestämmelserna i direktiv 77/388/EEG är tillämpliga och delar av området i vilka dessa bestämmelser inte tillämpas, eller i samband med handel mellan delar av området i vilka dessa bestämmelser inte tillämpas. Övergång till fri konsumtion av varor i samband med handel mellan gemenskapen och länder/områden med vilka denna har en tullunion. </t>
  </si>
  <si>
    <t>Varor kommer från Turkiet och övergår till fri konsumtion i Tyskland.</t>
  </si>
  <si>
    <t>Hänförande till förfarandet för aktiv förädling (suspensionssystemet).</t>
  </si>
  <si>
    <t>Pallo, suojaamaton (Balloon, non-protected)</t>
  </si>
  <si>
    <t xml:space="preserve">BF </t>
  </si>
  <si>
    <t>Pallo, suojattu (Balloon, protected)</t>
  </si>
  <si>
    <t xml:space="preserve">BP </t>
  </si>
  <si>
    <t>Panimotynnyri (Hogshead)</t>
  </si>
  <si>
    <t>HG</t>
  </si>
  <si>
    <t>Paperiastia (Receptacle, paper)</t>
  </si>
  <si>
    <t xml:space="preserve">AC </t>
  </si>
  <si>
    <t>Paperilla päällystetty pakkaus (Package, paper wrapped)</t>
  </si>
  <si>
    <t>(Siirretty koodistoon 9994)</t>
  </si>
  <si>
    <t>(Ändrat till kodlistan 9994)</t>
  </si>
  <si>
    <t>(Transferred to code list 9994)</t>
  </si>
  <si>
    <t>N703</t>
  </si>
  <si>
    <t>N704</t>
  </si>
  <si>
    <t>N705</t>
  </si>
  <si>
    <t>N714</t>
  </si>
  <si>
    <t>N722</t>
  </si>
  <si>
    <t>N750</t>
  </si>
  <si>
    <t>N760</t>
  </si>
  <si>
    <t>N825</t>
  </si>
  <si>
    <t>N830</t>
  </si>
  <si>
    <t>N933</t>
  </si>
  <si>
    <t>N955</t>
  </si>
  <si>
    <t>Deed of gift</t>
  </si>
  <si>
    <t>Helsingfors Västra hamnen L5</t>
  </si>
  <si>
    <t>FR, CNAMTS (Caisse Nationale de l'Assurance Maladie des Travailleurs Salaries) The French public institution funding health-care for salaried workers</t>
  </si>
  <si>
    <t>222</t>
  </si>
  <si>
    <t>Malaysiska halvön och östra Malaysia (Labuan, Sarawak och Sabah)</t>
  </si>
  <si>
    <t>Maldiverna</t>
  </si>
  <si>
    <t>Mongoliet</t>
  </si>
  <si>
    <t>före detta Burma</t>
  </si>
  <si>
    <t>Korea, Demokratiska folk- republiken</t>
  </si>
  <si>
    <t>allmänt använt namn: Nordkorea</t>
  </si>
  <si>
    <t>Palestinska området</t>
  </si>
  <si>
    <t>Väsbanken (inkl. Östra Jerusalem) och Gaza</t>
  </si>
  <si>
    <t>Republiken Korea</t>
  </si>
  <si>
    <t>Menettelyyn luovutuksen epääminen</t>
  </si>
  <si>
    <t>Mitätöinti</t>
  </si>
  <si>
    <t>Oikaisupäätös</t>
  </si>
  <si>
    <t>Tullin ilmoitus</t>
  </si>
  <si>
    <t>Vastaanotto</t>
  </si>
  <si>
    <t>Certificate of export (milk products)</t>
  </si>
  <si>
    <t>Utdrag VI 2</t>
  </si>
  <si>
    <t>Extract from the VI 2</t>
  </si>
  <si>
    <t>Pre-import notification of bananas</t>
  </si>
  <si>
    <t>Export licend of cultural goods (Regulation (EEC) Number 3911/92) (EU)</t>
  </si>
  <si>
    <t>Stång (rod)</t>
  </si>
  <si>
    <t>Ring (ring)</t>
  </si>
  <si>
    <r>
      <t>Förklaring</t>
    </r>
    <r>
      <rPr>
        <sz val="10"/>
        <color indexed="8"/>
        <rFont val="Verdana"/>
        <family val="2"/>
      </rPr>
      <t>: Denna kod används när varorna övergår till fri omsättning utan att eventuell mervärdesskatt och eventuella acciser har betalats.</t>
    </r>
  </si>
  <si>
    <t>Tullvärdedeklaration D.V.1</t>
  </si>
  <si>
    <t>Dokument, som inte hänför sig till priset</t>
  </si>
  <si>
    <t>DK, Danish National Board of Health The national authority responsible for the supervision of health activities in Denmark</t>
  </si>
  <si>
    <t>223</t>
  </si>
  <si>
    <t>DK, Danish Ministry of Home Affairs The ministry responsible for all interior affairs concerning the Danish people</t>
  </si>
  <si>
    <t>224</t>
  </si>
  <si>
    <t>US, Aluminum Association Organization that assigns identification numbers for the aluminum industry</t>
  </si>
  <si>
    <t>225</t>
  </si>
  <si>
    <t>Article 298 Regulation (EEC) No 2454/93 End-use: Goods destined for exportation – agricultural refunds not applicable Export of agricultural goods subject to end-use (CCIP art. 298)</t>
  </si>
  <si>
    <t>Kartonkitynnyri (Drum, fibre)</t>
  </si>
  <si>
    <t>1G</t>
  </si>
  <si>
    <t>Kasetti (Cartridge)</t>
  </si>
  <si>
    <t>CQ</t>
  </si>
  <si>
    <t>Kehikko (Framed crate)</t>
  </si>
  <si>
    <t xml:space="preserve">FD </t>
  </si>
  <si>
    <t>Kehys (Frame)</t>
  </si>
  <si>
    <t xml:space="preserve">FR </t>
  </si>
  <si>
    <t>Kela (Coil)</t>
  </si>
  <si>
    <t xml:space="preserve">CL </t>
  </si>
  <si>
    <t>Kimppu (Bunch)</t>
  </si>
  <si>
    <t xml:space="preserve">BH </t>
  </si>
  <si>
    <t>Kirjekuori (Envelope)</t>
  </si>
  <si>
    <t xml:space="preserve">EN </t>
  </si>
  <si>
    <t>Kirstu (Chest)</t>
  </si>
  <si>
    <t xml:space="preserve">CH </t>
  </si>
  <si>
    <t>US, ANSI ASC X12 American National Standards Institute ASC X12</t>
  </si>
  <si>
    <t>117</t>
  </si>
  <si>
    <t>Lyijysinetti (jokaisessa kappaleessa) ja kuljetettu suoraan</t>
  </si>
  <si>
    <t>One original declaration is split to two or more new declarations</t>
  </si>
  <si>
    <t>Temporär export av varor inom ramen för aktiv förädling (restitutionssystemet) i syfte att varorna returneras i oförändrat skick</t>
  </si>
  <si>
    <t>Message out of sequence The message can not be processed, because the receiver is not in a proper state.</t>
  </si>
  <si>
    <t>Board, in bundle/bunch/truss</t>
  </si>
  <si>
    <t>Bars, in bundle/bunch/truss</t>
  </si>
  <si>
    <t>Can, rectangular</t>
  </si>
  <si>
    <t>Crate, beer</t>
  </si>
  <si>
    <t>Churn</t>
  </si>
  <si>
    <t>Can, with handle and spout</t>
  </si>
  <si>
    <t>US, U.S. Customs Service United States Customs Service</t>
  </si>
  <si>
    <t>112</t>
  </si>
  <si>
    <t>"TI-varor". Temporär import (Art. 583 i TillK)</t>
  </si>
  <si>
    <t>Begäran om förmånsbehandling för Island</t>
  </si>
  <si>
    <t>Request for preferential treatment for Iceland</t>
  </si>
  <si>
    <t>Y020</t>
  </si>
  <si>
    <t>Norjan etuuskohtelua koskeva pyyntö</t>
  </si>
  <si>
    <t>Begäran om förmånsbehandling för Norge</t>
  </si>
  <si>
    <t>Request for preferential treatment for Norway</t>
  </si>
  <si>
    <t>Y021</t>
  </si>
  <si>
    <t>ETA:n etuuskohtelua koskeva pyyntö</t>
  </si>
  <si>
    <t>Begäran om förmånsbehandling för EES</t>
  </si>
  <si>
    <t>Request for EEA preferential treatment</t>
  </si>
  <si>
    <t>Työkirjaa avattaessa on pyydettäessä otettava makrot käyttöön, mikäli suodatusta halutaan käyttää. Työkirjaa voi käyttää myös ilman makroja, mutta tällöin suodatus ei toimi.</t>
  </si>
  <si>
    <t>Då arbetsboken öppnas, måste vid begäran makron tas i bruk om filtrering vill användas. Arbetsboken kan även användas utan makron, men filtreringer fungerar då inte.</t>
  </si>
  <si>
    <t>CEFIC (Conseil Europeen des Federations de l'Industrie Chimique) EDI project for chemical industry</t>
  </si>
  <si>
    <t>8</t>
  </si>
  <si>
    <t>"AF/S-varor". Aktiv förädling (suspensionssystemet) avslutas (Art. 549.1 i TillK)</t>
  </si>
  <si>
    <t>"AF/S-varor, Handelspolitik". Aktiv förädling (suspensionssystemet) avslutas (handelspolitiska åtgärder) (Art. 549.2 i TillK).</t>
  </si>
  <si>
    <t>"AF/R-varor". Aktiv förädling (restitutionssystemet) avslutas (Art. 550 i TillK).</t>
  </si>
  <si>
    <t>Tullivalvonnassa tapahtuvassa valmistuksessa toisessa jäsenvaltiossa olleen tavaran väliaikainen maahantuonti</t>
  </si>
  <si>
    <t>Ulkoisessa jalostuksessa olevan tavaran jälleentuonti</t>
  </si>
  <si>
    <t>Ulkoisessa jalostuksessa (muu kuin koodissa 21 tarkoitettu) olevan tavaran jälleentuonti</t>
  </si>
  <si>
    <t>Väliaikaisesti viedyn tavaran jälleentuonti samassa tilassa</t>
  </si>
  <si>
    <t>Ulkoisessa jalostuksessa olevan verottomasti toimitetun tavaran jälleentuonti ja luovutus vapaaseen liikkeeseen ja kulutukseen</t>
  </si>
  <si>
    <t>GS1 US Organisation responsible for the GS1 System in the USA</t>
  </si>
  <si>
    <t>114</t>
  </si>
  <si>
    <t>US, ABA (American Bankers Association) United States American Bankers Association</t>
  </si>
  <si>
    <t>116</t>
  </si>
  <si>
    <t>Fee for phytosanitary inspection at the border</t>
  </si>
  <si>
    <t>Increase of customs duties</t>
  </si>
  <si>
    <t>UA</t>
  </si>
  <si>
    <t>Ukraina</t>
  </si>
  <si>
    <t>HU</t>
  </si>
  <si>
    <t>Unkari</t>
  </si>
  <si>
    <t>BY</t>
  </si>
  <si>
    <t>Valko-Venäjä</t>
  </si>
  <si>
    <t>RU</t>
  </si>
  <si>
    <t>Venäjän federaatio</t>
  </si>
  <si>
    <t>EE</t>
  </si>
  <si>
    <t>Viro</t>
  </si>
  <si>
    <t>Afrikka</t>
  </si>
  <si>
    <t>DZ</t>
  </si>
  <si>
    <t>Algeria</t>
  </si>
  <si>
    <t>AO</t>
  </si>
  <si>
    <t>Angola</t>
  </si>
  <si>
    <t>ml. Cabinda</t>
  </si>
  <si>
    <t>BJ</t>
  </si>
  <si>
    <t>Benin</t>
  </si>
  <si>
    <t>BW</t>
  </si>
  <si>
    <t>Botswana</t>
  </si>
  <si>
    <t>BF</t>
  </si>
  <si>
    <t>Burkina Faso</t>
  </si>
  <si>
    <t>BI</t>
  </si>
  <si>
    <t>Burundi</t>
  </si>
  <si>
    <t>DJ</t>
  </si>
  <si>
    <t>Djibouti</t>
  </si>
  <si>
    <t>EG</t>
  </si>
  <si>
    <t>Egypti</t>
  </si>
  <si>
    <t>ER</t>
  </si>
  <si>
    <t>Eritrea</t>
  </si>
  <si>
    <t>ZA</t>
  </si>
  <si>
    <t>Etelä-Afrikka</t>
  </si>
  <si>
    <t>ET</t>
  </si>
  <si>
    <t>Etiopia</t>
  </si>
  <si>
    <t>GA</t>
  </si>
  <si>
    <t>Gabon</t>
  </si>
  <si>
    <t>GM</t>
  </si>
  <si>
    <t>Gambia</t>
  </si>
  <si>
    <t>GH</t>
  </si>
  <si>
    <t>Ghana</t>
  </si>
  <si>
    <t>GN</t>
  </si>
  <si>
    <t>Guinea</t>
  </si>
  <si>
    <t>GW</t>
  </si>
  <si>
    <t>Guinea-Bissau</t>
  </si>
  <si>
    <t>CM</t>
  </si>
  <si>
    <t>Kamerun</t>
  </si>
  <si>
    <t>CV</t>
  </si>
  <si>
    <t>Kap Verde</t>
  </si>
  <si>
    <t>KE</t>
  </si>
  <si>
    <t>Kenia</t>
  </si>
  <si>
    <t>CF</t>
  </si>
  <si>
    <t>Keski-Afrikan tasavalta</t>
  </si>
  <si>
    <t>KM</t>
  </si>
  <si>
    <t>Komorit</t>
  </si>
  <si>
    <t>Anjouan, Grande Comore  ja Mohéli</t>
  </si>
  <si>
    <t>CD</t>
  </si>
  <si>
    <t>Kongon demokraattinen tasavalta</t>
  </si>
  <si>
    <t>ent. Zaire</t>
  </si>
  <si>
    <t>CG</t>
  </si>
  <si>
    <t>Kongo</t>
  </si>
  <si>
    <t>LS</t>
  </si>
  <si>
    <t>allmänt använt namn: Libyen</t>
  </si>
  <si>
    <t>Most of these cases and the relevant certificates are mentioned the Combined Nomenclature (see preliminary provisions). Others are mentioned as footnotes to the relevant CN codes, e.g. 0202 30 50.</t>
  </si>
  <si>
    <t>GSP duty rate</t>
  </si>
  <si>
    <t>Lesotho</t>
  </si>
  <si>
    <t>LR</t>
  </si>
  <si>
    <t>Liberia</t>
  </si>
  <si>
    <t>LY</t>
  </si>
  <si>
    <t>Libyan kansan sosialistinen arabijamahiriya</t>
  </si>
  <si>
    <t>yleisesti käytetty nimi: Libya</t>
  </si>
  <si>
    <t>MG</t>
  </si>
  <si>
    <t>Madagaskar</t>
  </si>
  <si>
    <t>MW</t>
  </si>
  <si>
    <t>Malawi</t>
  </si>
  <si>
    <t>ML</t>
  </si>
  <si>
    <t>Mali</t>
  </si>
  <si>
    <t>MA</t>
  </si>
  <si>
    <t>Marokko</t>
  </si>
  <si>
    <t>Suora edustaja</t>
  </si>
  <si>
    <t>Välillinen edustaja</t>
  </si>
  <si>
    <t>Kankaasta valmistettu IBC-pakkaus, vuorattu (Intermediate bulk container, textile, with liner)</t>
  </si>
  <si>
    <t xml:space="preserve">WW </t>
  </si>
  <si>
    <t>Kannatin (Girder)</t>
  </si>
  <si>
    <t xml:space="preserve">GI </t>
  </si>
  <si>
    <t>Kannattimet nippuna/kimppuna (Girders, in bundle/ bunch/ truss)</t>
  </si>
  <si>
    <t>GZ</t>
  </si>
  <si>
    <t>Kannellinen ämpäri (Tub, with lid)</t>
  </si>
  <si>
    <t>Kapseli (Capsule)</t>
  </si>
  <si>
    <t xml:space="preserve">AV </t>
  </si>
  <si>
    <t>Karsina (Pen)</t>
  </si>
  <si>
    <t>Kartonkiastia (Receptacle, fibre)</t>
  </si>
  <si>
    <t xml:space="preserve">AB </t>
  </si>
  <si>
    <t>Admission to CN codes subject to special certificate</t>
  </si>
  <si>
    <t xml:space="preserve">IATA (International Air Transport Association) The airline industry's international organisation </t>
  </si>
  <si>
    <t>4</t>
  </si>
  <si>
    <t>ICC (International Chamber of Commerce) International Chamber of Commerce</t>
  </si>
  <si>
    <t>5</t>
  </si>
  <si>
    <t>ISO (International Organization for Standardization) International Organization of Standardization</t>
  </si>
  <si>
    <t>6</t>
  </si>
  <si>
    <t>UN/ECE (United Nations - Economic Commission for Europe) United Nations Economic Commission for Europe</t>
  </si>
  <si>
    <t>7</t>
  </si>
  <si>
    <t>XXX</t>
  </si>
  <si>
    <t>ASVX</t>
  </si>
  <si>
    <t>DTNE</t>
  </si>
  <si>
    <t>DTNG</t>
  </si>
  <si>
    <t>DTNL</t>
  </si>
  <si>
    <t>DTNM</t>
  </si>
  <si>
    <t>DTNN</t>
  </si>
  <si>
    <t>Tullivalvonnassa tapahtuvassa valmistuksessa toisessa jäsenvaltiossa olevan tavaran asettaminen sisäiseen jalostukseen (suspensiojärjestelmä)</t>
  </si>
  <si>
    <t>Kolmannen maan tavaran asettaminen väliaikaiseen maahantuontiin</t>
  </si>
  <si>
    <t>7VO</t>
  </si>
  <si>
    <t>The rough diamonds are contained in tamper-resistant containers, and the seals applied at export by the participant (Kimberley process) are not broken</t>
  </si>
  <si>
    <t>Tillstånd till hemförtullning</t>
  </si>
  <si>
    <t>Bag, multiply</t>
  </si>
  <si>
    <t>Asetuksen (EY) N:o 800/1999 8 a artiklan, sellaisena kuin se on muutettuna asetuksella (EY) N:o 159/2008, mukaiset alle 1000 euron suuruiset tuet</t>
  </si>
  <si>
    <t>ARVONLISÄVERON KANSALLISET LISÄKOODIT</t>
  </si>
  <si>
    <t>NATIONELL TILLÄGGSKODER FÖR MEDVÄRDESSKATT</t>
  </si>
  <si>
    <t>Slutgiltig export av gemenskapsvaror från fri omsättning utan föregående förfarande</t>
  </si>
  <si>
    <t>Slutgiltig export av varor som fått gemenskapsstatus genom överlåtelse till fri omsättning</t>
  </si>
  <si>
    <t>Invalid type characters Notification that one or more numeric characters were used in an alphabetic element or that one or more alphabetic characters were used in a numeric element.</t>
  </si>
  <si>
    <t>Missing digit in front of decimal sign Notification that a decimal sign is not preceded by one or more digits.</t>
  </si>
  <si>
    <t>Element too long (length constraint) Notification that the length of the element received exceeded the maximum length specified.</t>
  </si>
  <si>
    <t>Element too short (length constraint) Notification that the length of an element received is shorter than the minimum length specified.</t>
  </si>
  <si>
    <t>Temporary export for outward processing of goods with no previous customs procedure</t>
  </si>
  <si>
    <t>Temporary export for outward processing of goods that have acquired the status of Community goods through their release for free circulation</t>
  </si>
  <si>
    <t>Temporary export for outward processing of goods placed under the inward processing procedure (drawback system)</t>
  </si>
  <si>
    <t>Överlåtelse till fri omsättning av till passiv förädling hänförda varor på ett område inom eller utanför gemenskapens skatteområde och samtidig återsändning av dem till ett område utanför skatteområdet, eller överlåtelse till fri omsättning av till passiv förädling hänförda varor på ett område utanför gemenskapens skatteområde och samtidig återsändning av dem till ett område inom skatteområdet</t>
  </si>
  <si>
    <t>Y100</t>
  </si>
  <si>
    <t>Maininnat AGRIM-tuontitodistuksessa</t>
  </si>
  <si>
    <t>Särskilda uppgifter på importlicens AGRIM</t>
  </si>
  <si>
    <t>Special entries on the import licence AGRIM</t>
  </si>
  <si>
    <t>Declared goods do not belong to the Washington Convention (CITES)</t>
  </si>
  <si>
    <t>Product not included in the dual use list.</t>
  </si>
  <si>
    <t>Goods other than those described in the OZ footnotes linked to the measure</t>
  </si>
  <si>
    <t>Declared goods are not included in the list of cultural goods</t>
  </si>
  <si>
    <t>Passituksen tavaraerä on yhteisöalueelta vietävää tavaraa,  vienti-ilmoituksen kattamat tavarat poistuvat osissa. Kyseessä ei ole ositetun lähetyksen viimeinen erä.</t>
  </si>
  <si>
    <t>Passituksen tavaraerä on yhteisöalueelta vietävää tavaraa, vienti-ilmoituksen kattamaa lähetystä ei ositeta.</t>
  </si>
  <si>
    <t>Överlåtelse till fri omsättning av temporärt exporterade varor på ett område inom eller utanför gemenskapens skatteområde och samtidig återsändning av dem till ett område utanför skatteområdet, eller överlåtelse till fri omsättning av temporärt exporterade varor på ett område utanför gemenskapens skatteområde och samtidig återsändning av dem till ett område inom skatteområdet</t>
  </si>
  <si>
    <t>Överlåtelse till fri omsättning av till passiv förädling (annan än den som avses under kod 21) hänförda varor på ett område inom eller utanför gemenskapens skatteområde och samtidig återsändning av dem till ett område utanför skatteområdet, eller överlåtelse till fri omsättning av till passiv (annan än den som avses under kod 21) förädling hänförda varor på ett område utanför gemenskapens skatteområde och samtidig återsändning av dem till ett område inom skatteområde</t>
  </si>
  <si>
    <t>IE328 Anmälan om att den summariska deklarationen har godkännts som mottaget</t>
  </si>
  <si>
    <t>IE347 Anmälan om uppvisande vid införsel</t>
  </si>
  <si>
    <t>Electronic summary declaration (AREX), MRN</t>
  </si>
  <si>
    <t>Elektronisk summarisk deklaration (AREX), MRN</t>
  </si>
  <si>
    <t>V754</t>
  </si>
  <si>
    <t>Andra varor än de som beskrivs i de fotnoter som är knutna till åtgärdenAndra varor än de som beskrivs i de fotnoter som är knutna till åtgärden</t>
  </si>
  <si>
    <t>Y921</t>
  </si>
  <si>
    <t>Tavarat, joihin ei sovelleta kieltoa</t>
  </si>
  <si>
    <t>Varor som inte omfattas av förbudet</t>
  </si>
  <si>
    <t>Elektronisk export deklaration (ECS), MRN</t>
  </si>
  <si>
    <t>Tillstånd för överföring till utfartstullkontoret under tullagerförfarande</t>
  </si>
  <si>
    <t>TNEI</t>
  </si>
  <si>
    <t>(Ei käytössä Suomessa.)</t>
  </si>
  <si>
    <t>(Används inte i Finland.)</t>
  </si>
  <si>
    <t>x</t>
  </si>
  <si>
    <t>Direkt ombud</t>
  </si>
  <si>
    <t>2</t>
  </si>
  <si>
    <t>3</t>
  </si>
  <si>
    <t>Indirekt ombud</t>
  </si>
  <si>
    <t>Garant</t>
  </si>
  <si>
    <t>00100</t>
  </si>
  <si>
    <t xml:space="preserve">"Yksinkertaistettu lupa". Taloudellisesti vaikuttavaa tullimenettelyä koskevalle ilmoitukselle laadittu lupahakemus (SovA 497 artiklan 3 kohta). </t>
  </si>
  <si>
    <t>Intermediate bulk container, rigid plastic, with structural equipment, solids</t>
  </si>
  <si>
    <t>Valvontatyypin II mukaisella vapaa-alueella olevan tavaran väliaikainen vienti ulkoiseen jalostukseen</t>
  </si>
  <si>
    <t>Tullivalvonnassa tapahtuvassa valmistuksessa olevan tavaran väliaikainen vienti ulkoiseen jalostukseen</t>
  </si>
  <si>
    <t>IE044 Anmälan om lossningsresultat</t>
  </si>
  <si>
    <t>IE100 Begäran om tilläggsutredning</t>
  </si>
  <si>
    <t>IE323 Anmälan om avvikelse från bindande färdväg</t>
  </si>
  <si>
    <t>Tavaroiden, jotka eivät ole olleet aikaisemmin tullimenettelyssä, muu väliaikainen vienti, kuin ulkoinen jalostus</t>
  </si>
  <si>
    <t>Maitokori (Crate, milk)</t>
  </si>
  <si>
    <t xml:space="preserve">MC </t>
  </si>
  <si>
    <t>Matala alusta (Crate, shallow)</t>
  </si>
  <si>
    <t xml:space="preserve">TR </t>
  </si>
  <si>
    <t>Matkalaukku (Suitcase)</t>
  </si>
  <si>
    <t>SU</t>
  </si>
  <si>
    <t>Merimiesarkku (Sea-chest)</t>
  </si>
  <si>
    <t>Tavarat, joita käyttää jonkin jäsenvaltion sotilas- tai siviilihenkilöstö, jos tämä henkilöstö osallistuu EU:n tai YK:n rauhanturvaamis- tai kriisinhallintaoperaatioon kyseisessä kolmannessa maassa tai jäsenvaltioiden ja kolmansien maiden välisiin puolustusalan sopimuksiin perustuvaan operaatioon</t>
  </si>
  <si>
    <t>Y908</t>
  </si>
  <si>
    <t>Tullivarastoinnissa olevan tavaran luovutus vapaaseen liikkeeseen ja osittainen luovutus kulutukseen sekä välitön siirtäminen valmisteverottomaan tai arvonlisä-verottomaan varastoon</t>
  </si>
  <si>
    <t>Valvontatyypin II mukaisella vapaa-alueella olevan tavaran luovutus vapaaseen liikkeeseen ja osittainen luovutus kulutukseen sekä välitön siirtäminen valmiste-verottomaan tai arvonlisä-verottomaan varastoon</t>
  </si>
  <si>
    <t>Sivut:</t>
  </si>
  <si>
    <t>FIXEW</t>
  </si>
  <si>
    <t>Location of inward processing</t>
  </si>
  <si>
    <t>Ilmoitusvelvollisuus laiminlyöty           Käytetään, mikäli Suomen vientitavara on muussa EU-maassa ilman vienti-ilmoitusta. Koodin käyttö on luvanvaraista.</t>
  </si>
  <si>
    <t xml:space="preserve"> Anmälningsdokument nämnd i förordning (EG) nr 1013/2006 (EGT L 190)</t>
  </si>
  <si>
    <t>C052</t>
  </si>
  <si>
    <t>Invoice for price liability (anti-dumping)</t>
  </si>
  <si>
    <t>US, United States health industry Code assigned by the United States health industry</t>
  </si>
  <si>
    <t>238</t>
  </si>
  <si>
    <t>US, TDCC (Transportation Data Coordinating Committee) United States Transportation Data Coordinating Committee</t>
  </si>
  <si>
    <t>239</t>
  </si>
  <si>
    <t>US, HL7 (Health Level 7) United States, electronic data interchange standards- making organization, Health Level 7</t>
  </si>
  <si>
    <t>240</t>
  </si>
  <si>
    <t>Övrigt (t.ex. direktdebitering av konto)</t>
  </si>
  <si>
    <t>Elektronisk betalning</t>
  </si>
  <si>
    <t>Konto hos fraktföraren</t>
  </si>
  <si>
    <t>Inte förhandsbetalat</t>
  </si>
  <si>
    <t>C627</t>
  </si>
  <si>
    <t>I004</t>
  </si>
  <si>
    <t>Väkiviinan tuontilupa</t>
  </si>
  <si>
    <t xml:space="preserve">Export to countries and territories situated outside of the customs territory of the Community other than the EFTA countries </t>
  </si>
  <si>
    <t>Direct representative</t>
  </si>
  <si>
    <t>UIC (International union of railways) International Union of Railways</t>
  </si>
  <si>
    <t>13</t>
  </si>
  <si>
    <t>ICAO (International Civil Aviation Organization) International Civil Aviation Organization</t>
  </si>
  <si>
    <t>14</t>
  </si>
  <si>
    <r>
      <t>Kontrolldokument</t>
    </r>
    <r>
      <rPr>
        <b/>
        <sz val="10"/>
        <color indexed="8"/>
        <rFont val="Verdana"/>
        <family val="2"/>
      </rPr>
      <t xml:space="preserve"> </t>
    </r>
  </si>
  <si>
    <t>Räjähteiden tuontilupa</t>
  </si>
  <si>
    <t>VI 2-ote</t>
  </si>
  <si>
    <t>Ydinaineiden tuontilupa</t>
  </si>
  <si>
    <t>Banaanientuonnin ennakkoilmoitus</t>
  </si>
  <si>
    <t>Otsonia tuhoavien aineiden vientilupa (EU:n komissio)</t>
  </si>
  <si>
    <t>Transitering av gemenskapsvaror med TR-överlämningssedel</t>
  </si>
  <si>
    <t>Tillfällig lagring</t>
  </si>
  <si>
    <t>Flygmanifesttransport av varor hänförda till exportförfarandet</t>
  </si>
  <si>
    <t>Båtmanifesttransport av varor hänförda till exportförfarandet</t>
  </si>
  <si>
    <t>PortNet-deklaration</t>
  </si>
  <si>
    <t>Tilastoilmoitus                   Käytetään, mikäli esim. ATA-Carnet`lla viety tavara myydään määrämaassa.</t>
  </si>
  <si>
    <t>FIXEX</t>
  </si>
  <si>
    <t>Ovan nämnda int. avtal, när det innehåller bestämmelser om tullfrihet och skattefrihet (Int. avtal MomsL 96 §, LPA 16 § 7 och 8 punkterna)</t>
  </si>
  <si>
    <t>Provianteringsvaror (TL 9, MomsL 94.1.21, VVL 16.6)</t>
  </si>
  <si>
    <t xml:space="preserve">Delivered At Terminal </t>
  </si>
  <si>
    <t>DAP</t>
  </si>
  <si>
    <t>Toimitettuna määräpaikalle</t>
  </si>
  <si>
    <t>Kaikkiin kuljetustapoihin sovellettavat Incoterms 2010 -ehdot</t>
  </si>
  <si>
    <t>Ainoastaan meri- ja sisävesikuljetuksiin sovellettavat Incoterms 2010 -ehdot</t>
  </si>
  <si>
    <t>Vanhat toistaiseksi käytössä olevat koodit</t>
  </si>
  <si>
    <t>Levererat till bestämmelseort</t>
  </si>
  <si>
    <t>Delivered To Destination</t>
  </si>
  <si>
    <t>Sea transport</t>
  </si>
  <si>
    <t>Diplomatic goods (CL 10, VAT 94.1.20, EXI 16.7, Excise reg. 3.3)</t>
  </si>
  <si>
    <t>Georgia</t>
  </si>
  <si>
    <t>HK</t>
  </si>
  <si>
    <t>Hongkong</t>
  </si>
  <si>
    <t>Kiinan kansantasavallan erityishallintoalue Hongkong</t>
  </si>
  <si>
    <t>ID</t>
  </si>
  <si>
    <t>Indonesia</t>
  </si>
  <si>
    <t>IN</t>
  </si>
  <si>
    <t>Intia</t>
  </si>
  <si>
    <t>ml. Sikkim</t>
  </si>
  <si>
    <t>IQ</t>
  </si>
  <si>
    <t>Irak</t>
  </si>
  <si>
    <t>IR</t>
  </si>
  <si>
    <t>US, NWDA (National Wholesale Druggist Association) Organization that assigns identification numbers for the wholesale drug industry</t>
  </si>
  <si>
    <t>228</t>
  </si>
  <si>
    <t>Brunei Darussalamin valtio</t>
  </si>
  <si>
    <t>Muovista valmistettu IBC-pakkaus, kudottu, päällystetty ja vuorattu (Intermediate bulk container, woven plastic, coated and liner)</t>
  </si>
  <si>
    <t>WR</t>
  </si>
  <si>
    <t>Others, see CSRD register http://ec.europa.eu/taxation_customs/dds/csrdhome_en.htm</t>
  </si>
  <si>
    <t>Ställning, klädhängare (rack, clothing hanger)</t>
  </si>
  <si>
    <t>Ställning (rack)</t>
  </si>
  <si>
    <t>Rulle/trumma (reel)</t>
  </si>
  <si>
    <t>Rulle (roll)</t>
  </si>
  <si>
    <t>Nät (rednet)</t>
  </si>
  <si>
    <t>Stänger, i bunt (rods, in bundle/bunch/truss)</t>
  </si>
  <si>
    <t>Säck (sack)</t>
  </si>
  <si>
    <t>Platta (slab)</t>
  </si>
  <si>
    <t>Häck (crate, shallow)</t>
  </si>
  <si>
    <t>Spindel (spindle)</t>
  </si>
  <si>
    <t>Sjökista (sea-chest)</t>
  </si>
  <si>
    <t>CH, Association suisse code des articles Swiss article numbering association</t>
  </si>
  <si>
    <t>105</t>
  </si>
  <si>
    <t>Ancillary materials for the stowage and protection of goods during their transport (REL 105, VAT 1.1.2)</t>
  </si>
  <si>
    <t>Kuljetuksen aikana tavaroiden suojaamiseen tarvittava kertakäyttöinen materiaali, mikäli siitä maksettu vastine sisällytetään kuljetettavan tavaran veronperusteeseen (TTA 105, AVL 94.1.17)</t>
  </si>
  <si>
    <t>Jordbruksprodukter för vilka exportbidrag söks med stöd av något annat än exportlicens (varor som omfattas av  bilaga I)</t>
  </si>
  <si>
    <t>Jordbruksprodukter som exporteras i små mängder och för vilka exportbidrag söks med stöd av något annat än exportlicens (varor som omfattas av bilaga I)</t>
  </si>
  <si>
    <t>Tullagring av varor som hänförts till aktiv förädling (suspensionssystemet)</t>
  </si>
  <si>
    <t>Tullagring av temporärt importerade varor</t>
  </si>
  <si>
    <t>Tullagring av varor som i ett annat medlemsland hänförts till aktiv förädling (suspensionssystemet)</t>
  </si>
  <si>
    <t>Hänförande till tullagring  till en annan aktör av varor som hänförts till tullagring</t>
  </si>
  <si>
    <t>Tullagring av varor som finns på ett friområde av kontrolltyp II</t>
  </si>
  <si>
    <t>Tullagring av varor som hänförts till bearbetning under tullkontroll</t>
  </si>
  <si>
    <t>Tullagring av varor som i ett annat medlemsland hänförts till bearbetning under tullkontroll</t>
  </si>
  <si>
    <t>Virhe</t>
  </si>
  <si>
    <t>Functional error</t>
  </si>
  <si>
    <t>0123</t>
  </si>
  <si>
    <t>Takaisin/Tillbaka/Back</t>
  </si>
  <si>
    <t>Vientimenettelyyn luovutus</t>
  </si>
  <si>
    <t>Toimijan valtakirja</t>
  </si>
  <si>
    <t>Aktörens fullmakt</t>
  </si>
  <si>
    <t>Operator's power of attorney</t>
  </si>
  <si>
    <t>Y015</t>
  </si>
  <si>
    <t>Produktions- och kapitalvaror som tillhör personer som utövar ett fritt yrke och juridiska personer som ägnar sig åt ideel verksamhet (TfriF 34, MomsL 1.1.2)</t>
  </si>
  <si>
    <t>Baker-, Howland- och Jarvisöarna, Johnstons atoll, Kingman Reef, öarna Midway och Navss, Palmyra-atollen och ön Wake)</t>
  </si>
  <si>
    <t>Heard och McDonaldsöarna</t>
  </si>
  <si>
    <t>Julöarna</t>
  </si>
  <si>
    <t>Kokosöarna (el. Keelingöarna)</t>
  </si>
  <si>
    <t>Marshallöarna</t>
  </si>
  <si>
    <t>Mikronesiska federationen</t>
  </si>
  <si>
    <t>Chuuk, Kosrae, Pohnpei och Yap</t>
  </si>
  <si>
    <t>Nordmarianerna</t>
  </si>
  <si>
    <t>FI593A</t>
  </si>
  <si>
    <t>IE593 Poistumisilmoituksen hyväksyminen</t>
  </si>
  <si>
    <t>IE593 Exit Notification Acceptance</t>
  </si>
  <si>
    <t>MAATALOUSTUOTTEIDEN VIENTI</t>
  </si>
  <si>
    <t>E51</t>
  </si>
  <si>
    <t>E52</t>
  </si>
  <si>
    <t>E53</t>
  </si>
  <si>
    <t>E61</t>
  </si>
  <si>
    <t>E62</t>
  </si>
  <si>
    <t>E63</t>
  </si>
  <si>
    <t>IE344 Yleisilmoitus</t>
  </si>
  <si>
    <t>IE345 Yleisilmoituksen hyväksyminen</t>
  </si>
  <si>
    <t>FI345A</t>
  </si>
  <si>
    <t>FI347A</t>
  </si>
  <si>
    <t>IE347 Saapumisen esittämisilmoitus</t>
  </si>
  <si>
    <t>FI348A</t>
  </si>
  <si>
    <t>IE348 Saapumisen esittämisilmoituksen vastaussanoma</t>
  </si>
  <si>
    <t>FI351A</t>
  </si>
  <si>
    <t>FI361A</t>
  </si>
  <si>
    <t>IE361 Ilmoitus kontrollitoimista</t>
  </si>
  <si>
    <t>FI398A</t>
  </si>
  <si>
    <t>FI399A</t>
  </si>
  <si>
    <t>FI522A</t>
  </si>
  <si>
    <t>IE522 Vienti yhteisöalueelta kielletty</t>
  </si>
  <si>
    <t>FI525A</t>
  </si>
  <si>
    <t>IE525 Vienti yhteisöalueelta sallittu</t>
  </si>
  <si>
    <t>FI547A</t>
  </si>
  <si>
    <t>IE547 Poistumisen esittämisilmoitus</t>
  </si>
  <si>
    <t>FI548A</t>
  </si>
  <si>
    <t>IE548 Poistumisen esittämisilmoituksen hyväksyminen</t>
  </si>
  <si>
    <t>FI561A</t>
  </si>
  <si>
    <t>IE561 Ilmoitus tarkastuksesta</t>
  </si>
  <si>
    <t>FI590A</t>
  </si>
  <si>
    <t>IE590 Poistumisilmoitus</t>
  </si>
  <si>
    <t>FI604A</t>
  </si>
  <si>
    <t>IE604 Poistumisen yleisilmoituksen korjauksen hyväksyminen</t>
  </si>
  <si>
    <t>FI613A</t>
  </si>
  <si>
    <t>IE613 Poistumisen yleisilmoituksen korjaus</t>
  </si>
  <si>
    <t>FI615A</t>
  </si>
  <si>
    <t>IE615 Poistumisen yleisilmoitus</t>
  </si>
  <si>
    <t>FI628A</t>
  </si>
  <si>
    <t>IE628 Poistumisen yleisilmoituksen hyväksyminen</t>
  </si>
  <si>
    <t>FI900A</t>
  </si>
  <si>
    <t>IE900 Kontrolli</t>
  </si>
  <si>
    <t>Salla tulli</t>
  </si>
  <si>
    <t>FI989200</t>
  </si>
  <si>
    <t>Bale, compressed</t>
  </si>
  <si>
    <t>Basin</t>
  </si>
  <si>
    <t>Bale, non-compressed</t>
  </si>
  <si>
    <t>Bottle, non-protected, cylindrical</t>
  </si>
  <si>
    <t>Balloon, protected</t>
  </si>
  <si>
    <t>Bottle, protected cylindrical</t>
  </si>
  <si>
    <t>Bar</t>
  </si>
  <si>
    <t>Bottle, non-protected, bulbous</t>
  </si>
  <si>
    <t>Bolt</t>
  </si>
  <si>
    <t>Butt</t>
  </si>
  <si>
    <t>Bottle, protected bulbous</t>
  </si>
  <si>
    <t>Box, for liquids</t>
  </si>
  <si>
    <t>Box</t>
  </si>
  <si>
    <t>Incomplete declarations</t>
  </si>
  <si>
    <t>Täydentävät ilmoitukset</t>
  </si>
  <si>
    <t>Kompletterande deklarationer</t>
  </si>
  <si>
    <t>Supplementary declarations</t>
  </si>
  <si>
    <t>Yhteinen määritelmä (Mutually defined)</t>
  </si>
  <si>
    <t>ZZ</t>
  </si>
  <si>
    <t>En ofullständig deklaration (enligt kod B) innan deklaranten kan uppvisa varorna</t>
  </si>
  <si>
    <t>IE322 Tuonti yhteisöalueelle kielletty</t>
  </si>
  <si>
    <t>FI323A</t>
  </si>
  <si>
    <t>FI325A</t>
  </si>
  <si>
    <t>FI326A</t>
  </si>
  <si>
    <t>FI328A</t>
  </si>
  <si>
    <t>FI329A</t>
  </si>
  <si>
    <t>IE329 Purkaustulosaolettama</t>
  </si>
  <si>
    <t>FI330A</t>
  </si>
  <si>
    <t>IE330 Tuonti yhteisöalueelle sallittu</t>
  </si>
  <si>
    <t>FI344A</t>
  </si>
  <si>
    <t>NL, Foundation Uniform Transport Code Foundation Uniform Transport Code is the EDI organisation for shippers, carriers and other logistic service providers in the Netherlands.</t>
  </si>
  <si>
    <t>27</t>
  </si>
  <si>
    <t>US, FDA (Food and Drug Administration) U.S. food and drug administration</t>
  </si>
  <si>
    <t>28</t>
  </si>
  <si>
    <t>Käytetty hintajärjestelmä. Koodin XAL lisäksi ilmoitetaan jokin seuraavista koodeista:</t>
  </si>
  <si>
    <t>Muun kuin yleisvakuuden numero</t>
  </si>
  <si>
    <t>Import licence for spirits</t>
  </si>
  <si>
    <t>Import licence for nuclear substances</t>
  </si>
  <si>
    <t>Writ for moving the goods</t>
  </si>
  <si>
    <t>Registration (general)</t>
  </si>
  <si>
    <t>Warehousing</t>
  </si>
  <si>
    <t>Arrival number</t>
  </si>
  <si>
    <t>Sekalainen asiakirja-aineisto ja sekalaiset tavarat vastikkeetta viranomaisille ja järjestöille (TTA 104, AVL 94.1.16)</t>
  </si>
  <si>
    <t>Diverse dokument och artiklar utan vederlag till myndigheter och organisationer (TfriF 104, MomsL 94.1.16)</t>
  </si>
  <si>
    <t>Hjälpmaterial för stuvning och skydd av varor under transport (TfriF 105, MomsL 1.1.2)</t>
  </si>
  <si>
    <t>Kolmannen maan tavaran luovutus vapaaseen liikkeeseen yhteisön veroalueeseen kuuluvalla tai kuulumattomalla alueella ja samanaikainen jälleenlähettäminen veroalueeseen kuulumattomalle alueelle tai kolmannen maan tavaran luovutus vapaaseen liikkeeseen yhteisön veroalueeseen kuulumattomalla alueella ja samanaikainen jälleenlähettäminen veroalueeseen kuuluvalle alueelle</t>
  </si>
  <si>
    <t>Including Svalbard Archipelago and Jan Mayen Island</t>
  </si>
  <si>
    <t>Poland</t>
  </si>
  <si>
    <t>Jälleentuonti sekä osittainen luovutus kulutukseen ja samanaikainen luovutus vapaaseen liikkeeseen ja asettaminen muuhun varastointimenettelyyn kuin tullivarastointimenettelyyn.</t>
  </si>
  <si>
    <t>71</t>
  </si>
  <si>
    <t>Asettaminen tullivarastointimenettelyyn.</t>
  </si>
  <si>
    <t>76</t>
  </si>
  <si>
    <t>77</t>
  </si>
  <si>
    <t>REGULATION ON THE RELIEF FROM IMPORT DUTIES</t>
  </si>
  <si>
    <t>VAT = National VAT law</t>
  </si>
  <si>
    <t>EDI-ilmoituksissa käytetään otsikkotasolla</t>
  </si>
  <si>
    <t>Turks and Caicos Islands</t>
  </si>
  <si>
    <t>Trinidad and Tobago</t>
  </si>
  <si>
    <t>St Vincent and the Grenadines</t>
  </si>
  <si>
    <t>Virgin Islands, British</t>
  </si>
  <si>
    <t>Virgin Islands, United States.</t>
  </si>
  <si>
    <t>Brazil</t>
  </si>
  <si>
    <t>(Not used in Finland.)</t>
  </si>
  <si>
    <t>Cigarettes</t>
  </si>
  <si>
    <t>Metallista valmistettu IBC-pakkaus (Intermediate bulk container, metal)</t>
  </si>
  <si>
    <t>Metallista valmistettu IBC-pakkaus nesteitä varten (Intermediate bulk container, metal, liquid)</t>
  </si>
  <si>
    <t>WM</t>
  </si>
  <si>
    <t>Metallista valmistettu IBC-pakkaus, paineistettu (yli 10 kpa).( Intermediate bulk container, metal)</t>
  </si>
  <si>
    <t xml:space="preserve">WJ </t>
  </si>
  <si>
    <t>Moduulilava, kauluksen mitat 80 x 100 cm (Pallet, modular, collars)</t>
  </si>
  <si>
    <t>PD</t>
  </si>
  <si>
    <t>Moduulilava, kauluksen mitat 80 x 120 cm (Pallet, modular, collars)</t>
  </si>
  <si>
    <t>EXI = National excise law</t>
  </si>
  <si>
    <t>CL = National customs law</t>
  </si>
  <si>
    <t>Drum, aluminium, non-removable head</t>
  </si>
  <si>
    <t>Drum, aluminium, removable head</t>
  </si>
  <si>
    <t>Drum, plastic, non-removable head</t>
  </si>
  <si>
    <t>Drum, plastic, removable head</t>
  </si>
  <si>
    <t>Return and replacement of goods free of charge after registration of the original transaction</t>
  </si>
  <si>
    <t>Guarantee waiver (Articles 94 (4) of the Code and 380(3))</t>
  </si>
  <si>
    <t>Comprehensive guarantee</t>
  </si>
  <si>
    <t>Individual guarantee by a guarantor</t>
  </si>
  <si>
    <t>Individual guarantee in cash</t>
  </si>
  <si>
    <t>Individual guarantee in the form of vouchers</t>
  </si>
  <si>
    <t>Guarantee waived (taxes and duties less than 500 euros)</t>
  </si>
  <si>
    <t>In respect of Community goods in the context of trade between parts of the customs territory of the Community to which the provisions of Directive 77/388/EEC are applicable and parts of that territory to which those provisions do not apply, or in the context of trade between parts of that territory where those provisions do not apply</t>
  </si>
  <si>
    <t>EXLDC Erga omnes utom de minst utvecklade länderna</t>
  </si>
  <si>
    <t>C32</t>
  </si>
  <si>
    <t>C33</t>
  </si>
  <si>
    <t>C34</t>
  </si>
  <si>
    <t>Import from countries and territories situated outside of the customs territory of the Community other than the EFTA</t>
  </si>
  <si>
    <t>Lailliset maksuvälineet ja arvopaperit</t>
  </si>
  <si>
    <t>Monetaarinen kulta</t>
  </si>
  <si>
    <t>Sammansatt förpackning, plastbehållare i låda av hårdplast (composite packaging, plastic receptacle in solid plastic box)</t>
  </si>
  <si>
    <t>Europa</t>
  </si>
  <si>
    <t>Albanien</t>
  </si>
  <si>
    <t>Svenska</t>
  </si>
  <si>
    <t>C18</t>
  </si>
  <si>
    <t>C19</t>
  </si>
  <si>
    <t>C20</t>
  </si>
  <si>
    <t>3RD</t>
  </si>
  <si>
    <t>Siirtäminen valmisteverottomaan varastoon (VVL 16 § 3k)</t>
  </si>
  <si>
    <t>7WV</t>
  </si>
  <si>
    <t>Siirtäminen arvonlisäverottomaan varastoon (AVL 72h.2 § 2k)</t>
  </si>
  <si>
    <t>7FE</t>
  </si>
  <si>
    <t>Sea manifest transport for community goods</t>
  </si>
  <si>
    <t>Air manifest transit for third country goods</t>
  </si>
  <si>
    <t>T2 transit</t>
  </si>
  <si>
    <t>Air manifest transit for community goods</t>
  </si>
  <si>
    <t>Varor som förvärvats för Europeiska gemenskapernas officiella bruk, skattegrunden och skatten minst 80 euro (R.2658/87, MomsL 94 § 1.22, LPA 16.7a)</t>
  </si>
  <si>
    <t>ADB-specialprogram, då importören är en näringsidkare (R.2658/87, MomsL 94 a §)</t>
  </si>
  <si>
    <t>Elström som levereras till en nätinnehavares nät (MomsL 94.1.2 §)</t>
  </si>
  <si>
    <t>Y904</t>
  </si>
  <si>
    <t>Muiden kuin arvonlisäverotta toimitettujen tavaroiden samanaikainen luovutus kulutukseen ja vapaaseen liikkeeseen.</t>
  </si>
  <si>
    <t>0327</t>
  </si>
  <si>
    <t>0402</t>
  </si>
  <si>
    <t>1000 par (åtgärderna 468 och 469)</t>
  </si>
  <si>
    <t>Kvadratmeter</t>
  </si>
  <si>
    <t>Kubikmeter</t>
  </si>
  <si>
    <t>Meter</t>
  </si>
  <si>
    <t>1000 kilowattimmar</t>
  </si>
  <si>
    <t>Stycken</t>
  </si>
  <si>
    <t>Antalet element</t>
  </si>
  <si>
    <t>Antalet par</t>
  </si>
  <si>
    <t>Terajoule (bruttovärmevärde)</t>
  </si>
  <si>
    <t xml:space="preserve">Sändning som innehåller T1 och T2-varor </t>
  </si>
  <si>
    <t>Förfarandet för extern gemenskapstransitering T1</t>
  </si>
  <si>
    <t>Placing under the customs warehousing procedure or in a free zone with advance payment of export refunds of products or goods intended for export without further processing</t>
  </si>
  <si>
    <t>Diplomatvaror (TL 10, MomsL 94.1.20, LPA 16.7 och FPA 3.3)</t>
  </si>
  <si>
    <t>Land- och säkerhetsanordningar i civilflygtrafik (TL11, MomsL 94.13)</t>
  </si>
  <si>
    <t>Varor medförda av personalen i yrkestrafik (TL 12, MomsL 95.3, LPA 12, 21 § och ovan nämnda TL 12)</t>
  </si>
  <si>
    <t>Modersmjölk, människoblod samt mänskliga organ och vävnader (R. 2658/87, MomsL 94 § 1.1)</t>
  </si>
  <si>
    <t>Moottoriajoneuvovero</t>
  </si>
  <si>
    <t>Rajavakuutusmaksu</t>
  </si>
  <si>
    <t>Suoritemaksut</t>
  </si>
  <si>
    <t>Authorised economic operators</t>
  </si>
  <si>
    <t>TEMPORARY IMPORT</t>
  </si>
  <si>
    <t>EXPORT OF AGRICULTURAL PRODUCTS</t>
  </si>
  <si>
    <t>NATIONAL CODES</t>
  </si>
  <si>
    <t>Valkeavaaran rajaylityspaikka
Ruhovaaran rajanylityspaikka
Joensuun lentoasema Haapovaaran rajanylityspaikka
Lemiahon rajanylityspaikka
(Lieksan) Inarin rajanylityspaikka
Kokkojärven rajanylityspaikka
Kivipuron rajanylityspaikka</t>
  </si>
  <si>
    <t>Kristiinankaupungin satama, Vaasan lentoasema</t>
  </si>
  <si>
    <t>Incomplete declaration (such as referred to under code B) before the declarant is in a position to present the goods</t>
  </si>
  <si>
    <t>Home clearance supplementary declaration</t>
  </si>
  <si>
    <t>Pre-declaration related to EMOTR (replaces code D)</t>
  </si>
  <si>
    <t>Esimerkkejä: Martiniquelta saapuneet tavarat luovutetaan kulutukseen Belgiassa.</t>
  </si>
  <si>
    <t>ml. Islas del Cisne</t>
  </si>
  <si>
    <t>Transit of community goods with TR movement declaration</t>
  </si>
  <si>
    <t>TIR Carnet</t>
  </si>
  <si>
    <t>Temporary storage</t>
  </si>
  <si>
    <t>Air manifest transport for goods placed under export procedure</t>
  </si>
  <si>
    <t>Sea manifest transport for goods placed under export procedure</t>
  </si>
  <si>
    <t>Incomplete declaration</t>
  </si>
  <si>
    <t>Kolmansiin maihin sovellettava WTO-tullikiintiö,  jonka ehtona on erityistodistuksen esittäminen</t>
  </si>
  <si>
    <t>Tässä tarkoitetut erityistodistukset ovat muita kuin alkuperätodistuksia. Esimerkkinä CN-nimikkeistön liitteessä 7, järjestysnumero 2, mainittu polveutumistodistus (pedigree  certificate).</t>
  </si>
  <si>
    <t>Tullittomuus tai tullinalennus, jonka ehtona on loppukäyttö</t>
  </si>
  <si>
    <t>Tavaran kohdistamisen ehtona CN-nimikkeeseen on erityistodistuksen esittäminen</t>
  </si>
  <si>
    <t>Useimmat näistä tapauksista ja kyseessä olevat todistukset on mainittu tullikoodeksin täytäntöönpanoasetuksen artikloissa 16 - 34. Muut on mainittu ao. nimikkeitä koskevissa alaviitteissä, esim. 0202 30 50.</t>
  </si>
  <si>
    <t>GSP-tulli ilman ehtoja tai rajoituksia</t>
  </si>
  <si>
    <t>Todistus käsikangaspuilla kudotuille silkki-ja puuvillatuotteille</t>
  </si>
  <si>
    <r>
      <t xml:space="preserve">Asetus n:o </t>
    </r>
    <r>
      <rPr>
        <i/>
        <sz val="10"/>
        <rFont val="Verdana"/>
        <family val="2"/>
      </rPr>
      <t>(Ilmoitetaan vapaatekstinä sovellettavan asetuksen numero, esim. EY 1043/2005)</t>
    </r>
  </si>
  <si>
    <t>Export</t>
  </si>
  <si>
    <t>Volymprocent</t>
  </si>
  <si>
    <t xml:space="preserve">Bärkraft i ton </t>
  </si>
  <si>
    <t>Karat (1 karat enligt metersystemet = 2 x 10-4 kg)</t>
  </si>
  <si>
    <t>Kilogram dihydrostreptomysin</t>
  </si>
  <si>
    <t>Hektokilogram</t>
  </si>
  <si>
    <t>Sammansatt förpackning, glasbehållare i flätad korg (composite packaging, glass receptacle in wickerwork hamper)</t>
  </si>
  <si>
    <t>Asetuksessa (EY) No 2366/2002 mainittuun maaryhmään 5 kuuluvat maat (K)</t>
  </si>
  <si>
    <t>Asetuksesta 658/2004 poissuljetut maat (NOJAT)</t>
  </si>
  <si>
    <t>Asetuksen 658/2004 kattamat maat (SATSU)</t>
  </si>
  <si>
    <t>Euroopan vapaakauppaliitto EFTA (CH; IS; NO) (AELE)</t>
  </si>
  <si>
    <t>Asetuksen 560/2002 (teräksen suojatoimenpiteet) kattamat maat</t>
  </si>
  <si>
    <t>Liikennevakuutusmaksu</t>
  </si>
  <si>
    <t>Julkisoikeudelliset</t>
  </si>
  <si>
    <t>Condition code relating to Taric code (an4). The condition code is related to Community restrictions. (See code list 9994)</t>
  </si>
  <si>
    <t>Taric-koodiin liittyvä ehtokoodi (an4). Ehtokoodi liittyy yhteisön rajoituksiin. (Ks. koodiluettelo 9994)</t>
  </si>
  <si>
    <t>Taric-koodiin liittyvä ehtokoodi (an4) (Ks. koodiluettelo 9994)</t>
  </si>
  <si>
    <t>Kod för villkoret i samband med Taric-nummer  (an4) (Se kodförteckningen 9994)</t>
  </si>
  <si>
    <t>CO, Superintendencia Bancaria De Colombia The organization which assigns identification numbers to financial institutions conducting business in Colombia</t>
  </si>
  <si>
    <t>199</t>
  </si>
  <si>
    <t>151</t>
  </si>
  <si>
    <t>JP, Japan Customs Japan Customs</t>
  </si>
  <si>
    <t>152</t>
  </si>
  <si>
    <t>SA, Saudi Arabia Customs Saudi Arabia Customs</t>
  </si>
  <si>
    <t>153</t>
  </si>
  <si>
    <t>Villkorskod som hänför sig till Taric-nummer (an4). Villkorskoden har att göra med gemenskapens restriktioner. (Se kodförteckningen 9994)</t>
  </si>
  <si>
    <t>Toisessa jäsenvaltiossa sisäisessä jalostuksessa (suspensiojärjestelmä) olleen tavaran tullivarastointi</t>
  </si>
  <si>
    <t>Tullivarastoinnissa olevan tavaran asettaminen tullivarastointiin toiselle toimijalle</t>
  </si>
  <si>
    <t>Temporär import av varor som hänförts till passiv förädling (annan än den som avses under kod 21)</t>
  </si>
  <si>
    <t>Temporär import av temporärt exporterade varor</t>
  </si>
  <si>
    <t>Temporär import av varor  som hänförts till aktiv förädling (restitutionssystemet)</t>
  </si>
  <si>
    <t>Temporär import av varor som hänförts till aktiv förädling (suspensionssystemet)</t>
  </si>
  <si>
    <t>Sisäisessä jalostuksessa (suspensiojärjestelmä) toisessa jäsenvaltiossa olleen tavaran muu väliaikainen vienti, kuin ulkoinen jalostus</t>
  </si>
  <si>
    <t>Ulkoisessa jalostuksessa (muu kuin koodissa 21 tarkoitettu) olevan tavaran tullivarastointi sitä jälleentuotaessa</t>
  </si>
  <si>
    <t>Väliaikaisesti viedyn tavaran tullivarastointi sitä jälleentuotaessa samassa tilassa</t>
  </si>
  <si>
    <t>Sisäisessä jalostuksessa (tullinpalautusjärjestelmä) olevan tavaran tullivarastointi</t>
  </si>
  <si>
    <t>Sisäisessä jalostuksessa (suspensiojärjestelmä) olevan tavaran tullivarastointi</t>
  </si>
  <si>
    <t>Application of the preferential duty rates under the relevant agreement</t>
  </si>
  <si>
    <t>Preferential duty rate without conditions or limits (including ceilings)</t>
  </si>
  <si>
    <t>Preferential tariff quotas</t>
  </si>
  <si>
    <t>The preferential duty rates are only applicable within the limits of quotas. They can be managed on a "first come - first served"- basis or by licences.</t>
  </si>
  <si>
    <t>Korjataan tietyin edellytyksin Tullin käsittelyssä olevaa ilmoitusta</t>
  </si>
  <si>
    <t>9</t>
  </si>
  <si>
    <t>Ulkoisessa jalostuksessa (muu kuin koodissa 21 tarkoitettu) olevan tavaran luovutus vapaaseen liikkeeseen yhteisön veroalueeseen kuuluvalla tai kuulumattomalla alueella ja samanaikainen jälleenlähettäminen veroalueeseen kuulumattomalle alueelle tai ulkoisessa jalostuksessa (muu kuin koodissa 21 tarkoitettu) olevan tavaran luovutus vapaaseen liikkeeseen yhteisön veroalueeseen kuulumattomalla alueella ja samanaikainen jälleenlähettäminen veroalueeseen kuuluvalle alueelle</t>
  </si>
  <si>
    <t>Väliaikaisesti viedyn tavaran luovutus vapaaseen liikkeeseen yhteisön vero-alueeseen kuuluvalla tai kuulumattomalla alueella ja samanaikainen jälleenlähettäminen veroalueeseen kuulumattomalle alueelle tai väliaikaisesti viedyn tavaran luovutus vapaaseen liikkeeseen yhteisön veroalueeseen kuulumattomalla alueella ja samanaikainen jälleenlähettäminen veroalueeseen kuuluvalle alueelle</t>
  </si>
  <si>
    <t>Sisäisessä jalostuksessa (suspensiojärjestelmä) olevan tavaran luovutus vapaaseen liikkeeseen yhteisön veroalueeseen kuuluvalla tai kuulumattomalla alueella ja samanaikainen jälleenlähettäminen veroalueeseen kuulumattomalle alueelle tai sisäisessä jalostuksessa (suspensiojärjestelmä) olevan tavaran luovutus vapaaseen liikkeeseen yhteisön veroalueeseen kuulumattomalla alueella ja samanaikainen jälleenlähettäminen veroalueeseen kuuluvalle alueelle</t>
  </si>
  <si>
    <t>Väliaikaisesti maahantuodun tavaran  luovutus vapaaseen liikkeeseen yhteisön veroalueeseen kuuluvalla tai kuulumattomalla alueella ja samanaikainen jälleenlähettäminen veroalueeseen kuulumattomalle alueelle tai väliaikaisesti maahantuodun tavaran luovutus vapaaseen liikkeeseen yhteisön veroalueeseen kuulumattomalla alueella ja samanaikainen jälleen-lähettäminen veroalueeseen kuuluvalle alueelle</t>
  </si>
  <si>
    <t>US, WSSA(Wine and Spirits Shippers Association) United States based Wine and Spirits Shippers association</t>
  </si>
  <si>
    <t>202</t>
  </si>
  <si>
    <t>Tullivalvonnassa tapahtuvassa valmistuksessa toisessa jäsenvaltiossa olevan tavaran muu väliaikainen vienti, kuin ulkoinen jalostus</t>
  </si>
  <si>
    <t>Valvontatyypin II mukaisella vapaa-alueella olevien tavaroiden tullivarastointi</t>
  </si>
  <si>
    <t>Tullivalvonnassa tapahtuvassa valmistuksessa olevan tavaran tullivarastointi</t>
  </si>
  <si>
    <t>7NB</t>
  </si>
  <si>
    <t>7LA</t>
  </si>
  <si>
    <t>Uudenkaupungin satama
Olkiluodon satama
Metsä-Botnian laituri</t>
  </si>
  <si>
    <t>Hillo
Hiirenkari
Öljysatama
Klamilan satama</t>
  </si>
  <si>
    <t>Kurvisen rajanylityspaikka
Kuusamon lentoasema</t>
  </si>
  <si>
    <t>Pullo, suojaamaton, sipulimainen (Bottle, non-protected, bulbous)</t>
  </si>
  <si>
    <t>yleisesti käytetty nimi: Etelä-Korea</t>
  </si>
  <si>
    <t>KW</t>
  </si>
  <si>
    <t>Kuwait</t>
  </si>
  <si>
    <t>LA</t>
  </si>
  <si>
    <t>Laon demokraattinen kansantasavalta</t>
  </si>
  <si>
    <t>yleisesti käytetty nimi: Laos</t>
  </si>
  <si>
    <t>LB</t>
  </si>
  <si>
    <t>Libanon</t>
  </si>
  <si>
    <t>MO</t>
  </si>
  <si>
    <t>Macao</t>
  </si>
  <si>
    <t>Kiinan kansantasavallan erityishallintoalue Macao</t>
  </si>
  <si>
    <t>MV</t>
  </si>
  <si>
    <t>Malediivit</t>
  </si>
  <si>
    <t>MY</t>
  </si>
  <si>
    <t>Malesia</t>
  </si>
  <si>
    <t>Malesian niemimaa ja Itä-Malesia (Labuan, Sabah ja Sarawak)</t>
  </si>
  <si>
    <t>MN</t>
  </si>
  <si>
    <t>Helsingfors-Vanda passagerartullen</t>
  </si>
  <si>
    <t>Helsingfors-Vantaa Flygtullen</t>
  </si>
  <si>
    <t>Helsingfors Vilhelmsbergsgatan</t>
  </si>
  <si>
    <t>Imatra tull</t>
  </si>
  <si>
    <t>Jyväskylä tull</t>
  </si>
  <si>
    <t>Karigasniemi tull</t>
  </si>
  <si>
    <t>Kilpisjärvi tull</t>
  </si>
  <si>
    <t>Kivilompolo tull</t>
  </si>
  <si>
    <t>Karleby tull</t>
  </si>
  <si>
    <t>Kotka tull</t>
  </si>
  <si>
    <t>Cargo declaration (arrival)</t>
  </si>
  <si>
    <t>Embargo permit</t>
  </si>
  <si>
    <t>TIF form</t>
  </si>
  <si>
    <t>TIR carnet</t>
  </si>
  <si>
    <t>ATA Carnet</t>
  </si>
  <si>
    <t>Cargo manifest - simplified procedure (PortNet arrival number)</t>
  </si>
  <si>
    <t>Internal Community transit Declaration - Article 340 c, 1</t>
  </si>
  <si>
    <t>Form T2M (Customs Code Implementation Guidelines Annexes 43-44)</t>
  </si>
  <si>
    <t>Yhteisötavaran passitus Nato-lomakkeella</t>
  </si>
  <si>
    <t>Suomalainen arvonlisävelvollisen numero silloin, kun arvonlisäveron maksaa joku muu kuin tavaranhaltija maahantuonnin yhteydessä</t>
  </si>
  <si>
    <r>
      <t>Exempel</t>
    </r>
    <r>
      <rPr>
        <sz val="10"/>
        <color indexed="8"/>
        <rFont val="Verdana"/>
        <family val="2"/>
      </rPr>
      <t>: Övergång till fri omsättning av jordbruksprodukter inom ramen för tillämpning, under en viss övergångsperiod efter anslutningen av nya medlemsstater, av särskilda tullförfaranden eller åtgärder mellan de nya medlemsstaterna och resten av gemenskapen, av samma typ som de som på sin tid gällde för Spanien och Portugal.</t>
    </r>
  </si>
  <si>
    <t>Miekkakalan ICCAT-jälleenvientitodistus</t>
  </si>
  <si>
    <t>EUROFER European steel organisation - EDI project for the European steel industry</t>
  </si>
  <si>
    <t>59</t>
  </si>
  <si>
    <t>DE, EDIBAU National body responsible for the German codification in the construction area</t>
  </si>
  <si>
    <t>60</t>
  </si>
  <si>
    <t>Assigned by national trade agency The code list is from a national agency</t>
  </si>
  <si>
    <t>IS</t>
  </si>
  <si>
    <t>Islanti</t>
  </si>
  <si>
    <t>GB</t>
  </si>
  <si>
    <t>Yhdistynyt kuningaskunta</t>
  </si>
  <si>
    <t>Iso-Britannia, Pohjois-Irlanti, Kanaalisaaret ja Mansaari</t>
  </si>
  <si>
    <t>IT</t>
  </si>
  <si>
    <t>Italia</t>
  </si>
  <si>
    <t>C041</t>
  </si>
  <si>
    <t>Tonnikalan ICCAT-jälleenvientitodistus</t>
  </si>
  <si>
    <t>Pakka (Bolt)</t>
  </si>
  <si>
    <t>Pakkaamaton (Unpacked or unpackaged)</t>
  </si>
  <si>
    <t>Pakkaamaton ja käsittelemätön, useita yksikköjä (Unpacked or unpackaged, multiple units)</t>
  </si>
  <si>
    <t xml:space="preserve">NG </t>
  </si>
  <si>
    <t>Nät, av plast, i rörformat (net, tube, plastic)</t>
  </si>
  <si>
    <t>Nät, av textil, i rörformat (net, tube, textile)</t>
  </si>
  <si>
    <t>Paket (packet)</t>
  </si>
  <si>
    <t>Pallbox (pallet, box)</t>
  </si>
  <si>
    <t>Paket (parcel)</t>
  </si>
  <si>
    <t>Bosnien och Hercegovina</t>
  </si>
  <si>
    <t>Bulgarien</t>
  </si>
  <si>
    <t>Cypern</t>
  </si>
  <si>
    <t>Danmark</t>
  </si>
  <si>
    <t>Estland</t>
  </si>
  <si>
    <t>Frankrike</t>
  </si>
  <si>
    <t>inkl. Monaco och Franska transoceana departementen (Reunion, Guadeloupe, Martinique, franska Guyana)</t>
  </si>
  <si>
    <t xml:space="preserve">Färöarna </t>
  </si>
  <si>
    <t>Förenade konungariket</t>
  </si>
  <si>
    <t>Intermediate bulk container, woven plastic, coated and liner</t>
  </si>
  <si>
    <t>Intermediate bulk container, plastic film</t>
  </si>
  <si>
    <r>
      <t>Explanation:</t>
    </r>
    <r>
      <rPr>
        <sz val="10"/>
        <rFont val="Verdana"/>
        <family val="2"/>
      </rPr>
      <t xml:space="preserve"> There is no procedure code for transit procedure, so for example when goods from Norway to Finland arrived in transit procedure are released for free circulation, the latter part of the code is 00.</t>
    </r>
  </si>
  <si>
    <t xml:space="preserve">X </t>
  </si>
  <si>
    <t>US, ATF (Bureau of Alcohol, Tobacco and Firearms) A code representing the United States Bureau of Alcohol, Tobacco and Firearms, Department of Treasury (ATF)</t>
  </si>
  <si>
    <t>US, BXA (Bureau of Export Administration) A code representing the United States Bureau of Export Administration (BXA) under the Department of Commerce (DOC)</t>
  </si>
  <si>
    <t>End-use: plats där varan används för särskilda ändamål</t>
  </si>
  <si>
    <t xml:space="preserve"> SAD</t>
  </si>
  <si>
    <t xml:space="preserve"> EDI</t>
  </si>
  <si>
    <t>Tube, with nozzle</t>
  </si>
  <si>
    <t>Tank, cylindrical</t>
  </si>
  <si>
    <t>Tubes, in bundle/bunch/truss</t>
  </si>
  <si>
    <t>Uncaged</t>
  </si>
  <si>
    <t>Vat</t>
  </si>
  <si>
    <t xml:space="preserve">Yhteisötavaroiden luovutus kulutukseen yhteisön tullialueen niiden osien, joissa sovelletaan neuvoston direktiivin 77/388/ETY säännöksiä, ja tämän alueen niiden osien, joissa näitä säännöksiä ei sovelleta, välisessä kaupassa, tai kaupassa tämän alueen niiden osien välillä, joissa näitä säännöksiä ei sovelleta. Tavaroiden luovutus kulutukseen yhteisön ja sellaisten kolmansien maiden, joiden kanssa yhteisö on perustanut tulliliiton, välisessä kaupassa. </t>
  </si>
  <si>
    <t>TW, Chinese Taipei Customs Customs authorities of Chinese Taipei responsible for collecting import duties and preventing smuggling</t>
  </si>
  <si>
    <t>58</t>
  </si>
  <si>
    <t>Refusal of release to procedure</t>
  </si>
  <si>
    <t>Ogiltigförklaring</t>
  </si>
  <si>
    <t>Annulment</t>
  </si>
  <si>
    <t>Rättelsebeslut</t>
  </si>
  <si>
    <t>Rectification ruling</t>
  </si>
  <si>
    <t>Godkännande</t>
  </si>
  <si>
    <t>Acceptance</t>
  </si>
  <si>
    <t>Mottagande</t>
  </si>
  <si>
    <t>Reception</t>
  </si>
  <si>
    <t>Avslag</t>
  </si>
  <si>
    <t>Rejection</t>
  </si>
  <si>
    <t>Errors</t>
  </si>
  <si>
    <t>Begäran om tilläggsutredning</t>
  </si>
  <si>
    <t>Request for additional information</t>
  </si>
  <si>
    <t>Kovamuovista valmistettu IBC-pakkaus nesteitä varten (Intermediate bulk container, rigid plastic, with structural equipment, liquids)</t>
  </si>
  <si>
    <t>ZJ</t>
  </si>
  <si>
    <t>Kovamuovista valmistettu IBC-pakkaus nesteitä varten, vapaasti seisova (Intermediate bulk container, rigid plastic, freestanding, liquids)</t>
  </si>
  <si>
    <t>ZK</t>
  </si>
  <si>
    <t>Kovamuovista valmistettu IBC-pakkaus, rakennelaitteilla varustettu, paineistettu (Intermediate bulk container, rigid plastic, with structural equipment, pressurised)</t>
  </si>
  <si>
    <t>ZG</t>
  </si>
  <si>
    <t>Kovamuovista valmistettu IBC-pakkaus, vapaasti seisova, paineistettu (Intermediate bulk container, rigid plastic, freestanding, pressurised)</t>
  </si>
  <si>
    <t xml:space="preserve">ZH </t>
  </si>
  <si>
    <t>Kudottu muovisäkki (Bag, woven plastic)</t>
  </si>
  <si>
    <t>5H</t>
  </si>
  <si>
    <t>Oil damage duty on oil of headings 2707, 2709 and 2710, transported by a tanker without a double-hull extending to the entire cargo tank area; oil imported to Finland from a country outside the Community or oil transported via Finland</t>
  </si>
  <si>
    <t>Exit confirmation</t>
  </si>
  <si>
    <t>Utförselbekräftelse</t>
  </si>
  <si>
    <t>Förvägrande av överlåtelse till förfarandet</t>
  </si>
  <si>
    <t>Väliaikaisesti tuodun tavaran luovutus vapaaseen liikkeeseen ja kulutukseen</t>
  </si>
  <si>
    <t>Kilogram
mjölksubstans</t>
  </si>
  <si>
    <t>Kilogram
constituent of milk</t>
  </si>
  <si>
    <t>Kilogramma(a)
maidon kuiva-aine</t>
  </si>
  <si>
    <t>Kilogram
torrsubstans i mjölk</t>
  </si>
  <si>
    <t>Kilogram
dry constituent of milk</t>
  </si>
  <si>
    <t>Square metre</t>
  </si>
  <si>
    <t>Cubic metre</t>
  </si>
  <si>
    <t>Metre</t>
  </si>
  <si>
    <t>1000 kilowatt hours</t>
  </si>
  <si>
    <t>Number of items</t>
  </si>
  <si>
    <t>Euro</t>
  </si>
  <si>
    <t>Hectokilogram</t>
  </si>
  <si>
    <t>1000 items</t>
  </si>
  <si>
    <t>1000 pairs</t>
  </si>
  <si>
    <t>Number of cells</t>
  </si>
  <si>
    <t>Kappalemäärä</t>
  </si>
  <si>
    <t xml:space="preserve">1000 kg potassium chloride </t>
  </si>
  <si>
    <t>Kilogram dihydrostreptomycin</t>
  </si>
  <si>
    <t>Used price system. In addition to the code XAL enter one of the following codes:</t>
  </si>
  <si>
    <t>Peninsular Malaysia and Eastern Malaysia (Labuan, Sabah and Sarawak)</t>
  </si>
  <si>
    <t>Philippines</t>
  </si>
  <si>
    <t>Occupied Palestinian Territory</t>
  </si>
  <si>
    <t>West Bank (including East Jerusalem) and Gaza Strip</t>
  </si>
  <si>
    <t>Saudi Arabia</t>
  </si>
  <si>
    <t>Syrian Arab Republic</t>
  </si>
  <si>
    <t>Often referred to as Syria</t>
  </si>
  <si>
    <t>* Code FI is not used in Intrastat as a code of country of origin</t>
  </si>
  <si>
    <t>TUONTI 
IMPORT *</t>
  </si>
  <si>
    <t>Väliaikaisesti maahantuodun tavaran jälleenvienti</t>
  </si>
  <si>
    <t>Avfallsskatt (AVFASK)</t>
  </si>
  <si>
    <t>Accis på vissa bränslen, tilläggsaccis (VBRTA)</t>
  </si>
  <si>
    <t>Tobaksaccis, grundaccis (TOBAC)</t>
  </si>
  <si>
    <t>Försörjningsberedskapsavgift för vissa bränslen (VBRFS)</t>
  </si>
  <si>
    <t>Överlåtelse till tullagerförfarandet</t>
  </si>
  <si>
    <t>Placering i ett exportlager eller friområde, med förskottsbetalning av exportbidrag,  av varor som är avsedda att exporteras i oförändrat skick</t>
  </si>
  <si>
    <t>Överlåtelse till ett lager av bearbetade produkter eller varor framställda av basprodukter, avsedda att exporteras med förskottsbetalning av exportbidrag</t>
  </si>
  <si>
    <t>Överlåtelse till ett friområde, med undantag av varor som avses i kod 76</t>
  </si>
  <si>
    <t>Isosilmätonnikalan ICCAT-jälleenvientitodistus tai isosilmätonnikalan IOTC-jälleenvientitodistus</t>
  </si>
  <si>
    <t>Intyg ICCAT om återexport av storögd tonfisk eller Intyg IOTC om återexport av storögd tonfisk</t>
  </si>
  <si>
    <t>C649</t>
  </si>
  <si>
    <t>Tukitodistus</t>
  </si>
  <si>
    <t>Ulkoisessa jalostuksessa olevan tavaran luovutus vapaaseen liikkeeseen ja osittainen luovutus kulutukseen sekä välitön siirtäminen valmisteverottomaan tai arvonlisä-verottomaan varastoon</t>
  </si>
  <si>
    <t>Återimport med övergång till fri konsumtion och samtidig övergång till fri omsättning med befrielse från mervärdesskatt för leverans till en annan medlemsstat.</t>
  </si>
  <si>
    <t>Återimport med partiell övergång till fri konsumtion och samtidig övergång till fri omsättning och hänförande till ett annat lagerförfarande än ett tullagerförfarande.</t>
  </si>
  <si>
    <t>Hänförande till tullagerförfarandet.</t>
  </si>
  <si>
    <t>US, CIDX (Chemical Industry Data Exchange) Organization that assigns identification numbers for the chemical Industry</t>
  </si>
  <si>
    <t>226</t>
  </si>
  <si>
    <t>Slutgiltig export av varor som är hänförda till aktiv förädling (restitutionssystemet)</t>
  </si>
  <si>
    <t>Special data processing system, imported by an entrepreneur (Reg. 2658/87, VAT 94 a §)</t>
  </si>
  <si>
    <t>Electricity to the holders network (VAT 94.1.2 §)</t>
  </si>
  <si>
    <t>Investment gold mentioned in VAT 43 b § (VAT 94.1.2)</t>
  </si>
  <si>
    <t>Icke tillgänglig (not available)</t>
  </si>
  <si>
    <t>DE, VDA (Verband der Automobilindustrie E.V.) The national organisation representing Germany in ODETTE (Organisation for Data Exchange through Tele- Transmission in Europe)</t>
  </si>
  <si>
    <t>205</t>
  </si>
  <si>
    <t>IT, ODETTE Italy The national organisation representing Italy in ODETTE (Organisation for Data Exchange through Tele- Transmission in Europe)</t>
  </si>
  <si>
    <t>206</t>
  </si>
  <si>
    <t>Andra särskilda omständigheter</t>
  </si>
  <si>
    <t>Control count does not match number of instances received</t>
  </si>
  <si>
    <t>Not pre-paid</t>
  </si>
  <si>
    <t>Simultaneous release for free circulation and home use of goods which are not the subject of a VAT-exempt supply.</t>
  </si>
  <si>
    <t>FISummaryDeclaration</t>
  </si>
  <si>
    <t>FIEntryExitResponse</t>
  </si>
  <si>
    <t>Låda, av trä, med pall (case, with pallet base, wooden)</t>
  </si>
  <si>
    <t>KSH</t>
  </si>
  <si>
    <t>Kilogramma(a) natriumhydroksidia (kaustista soodaa)</t>
  </si>
  <si>
    <t>KUR</t>
  </si>
  <si>
    <t>Kilogramma(a) uraania</t>
  </si>
  <si>
    <t>LPA</t>
  </si>
  <si>
    <t>Litra(a) puhdasta (100%) alkoholia</t>
  </si>
  <si>
    <t>LTR</t>
  </si>
  <si>
    <t>Litra(a)</t>
  </si>
  <si>
    <t>Påse, av textil, (bag, textile)</t>
  </si>
  <si>
    <t>Påse, av papper (bag, paper)</t>
  </si>
  <si>
    <t>inkl. Galapagosöarna</t>
  </si>
  <si>
    <t>Falklandsöarna</t>
  </si>
  <si>
    <t>Oceanien</t>
  </si>
  <si>
    <t>Antarktis</t>
  </si>
  <si>
    <t>Områden söder om södra breddgraden 60 [utom franska sydliga territorierna (TF), ön Bouvet (BV), South Georgia och South Sandwichöarna (GS)</t>
  </si>
  <si>
    <t>Australien</t>
  </si>
  <si>
    <t>Bouvet-ön</t>
  </si>
  <si>
    <t>Cooköarna</t>
  </si>
  <si>
    <t>Franska Polynesien</t>
  </si>
  <si>
    <t>Margesasöarna, Sällskapsöarna (Tahiti), Tuamotu-, Gambier- och Australesöarna; även Clippertonön</t>
  </si>
  <si>
    <t>Other additional information</t>
  </si>
  <si>
    <t>Customs office of control for procedure with economic impact</t>
  </si>
  <si>
    <t>End date and time of the procedure</t>
  </si>
  <si>
    <t>Period of the bill of discharge</t>
  </si>
  <si>
    <t>Customs offices ending customs procedure</t>
  </si>
  <si>
    <t>Nature of goods processing or other action</t>
  </si>
  <si>
    <t>Estimated yield or method of determining</t>
  </si>
  <si>
    <t>Processed goods</t>
  </si>
  <si>
    <t>Tullikoodeksin artiklan 20 3 c-kohdan mukainen tulli. Näissä tapauksissa tullietuuskohtelua ei pyydetä tai sellaista ei ole saatavissa.</t>
  </si>
  <si>
    <t>Kolmansiin maihin sovellettava autonominen tullisuspensio</t>
  </si>
  <si>
    <t>IBC-behållare, av styv plast, med stödanordning, för vätskor (intermediate bulk container, rigid plastic, with structural equipment, liquids)</t>
  </si>
  <si>
    <t xml:space="preserve">Delivered Duty Unpaid </t>
  </si>
  <si>
    <t xml:space="preserve">Delivered Duty Paid </t>
  </si>
  <si>
    <t>Noudettuna lähettäjältä</t>
  </si>
  <si>
    <t>Vapaasti rahdinkuljettajalla</t>
  </si>
  <si>
    <t>Additional excise on certain petrol products</t>
  </si>
  <si>
    <t>Excise on tobacco</t>
  </si>
  <si>
    <t>Strategic stockpile fee for certain engergy sources</t>
  </si>
  <si>
    <t>Strategic stockpile fee on mineral oils</t>
  </si>
  <si>
    <t>"Simplified authorisation". Application for authorisation on the declaration for a customs procedure with economic impact (Article 497 § 3 of the CCCIP)</t>
  </si>
  <si>
    <t>Försörjningsberedskapsavgift för flytande bränslen (FBRFS)</t>
  </si>
  <si>
    <t>Felavgift (FELAVG)</t>
  </si>
  <si>
    <t>Oljeavfallsavgift (OLJAVF)</t>
  </si>
  <si>
    <t>Oljeskyddsavgift (OSKYAV)</t>
  </si>
  <si>
    <t>Annat än tullager</t>
  </si>
  <si>
    <t>Mervärdesskattelager</t>
  </si>
  <si>
    <t>Provianteringslager</t>
  </si>
  <si>
    <t>Tillfälligt lager</t>
  </si>
  <si>
    <t>Accislager</t>
  </si>
  <si>
    <t>Kundens lager</t>
  </si>
  <si>
    <t>Teräksestä valmistettu nestekanisteri (Jerrican, steel)</t>
  </si>
  <si>
    <t>3A</t>
  </si>
  <si>
    <t>Teräksestä valmistettu nestekanisteri, jonka yläosa voidaan irrottaa (Jerrican, steel, removable head)</t>
  </si>
  <si>
    <t>QL</t>
  </si>
  <si>
    <t>Selitys: Passitusmenettelylle ei ole olemassa koodia, joten esim. Suomeen Norjasta yhteisessä passitusmenettelyssä tuotua tavaraa vapaaseen liikkeeseen luovutettaessa menettelykoodin jälkimmäinen osa on 00.</t>
  </si>
  <si>
    <t>Lastpall, ställbar, pallram 80 cm x 120 cm (pallet, modular, collars 80cms * 120cms)</t>
  </si>
  <si>
    <t>Öppen box för transport av djur (pen)</t>
  </si>
  <si>
    <t>Platta (plate)</t>
  </si>
  <si>
    <t>Krus (pitcher)</t>
  </si>
  <si>
    <t>Rör (pipe)</t>
  </si>
  <si>
    <t>Korg, liten (punnet)</t>
  </si>
  <si>
    <t>Förpackning (package)</t>
  </si>
  <si>
    <t>Hink (pail)</t>
  </si>
  <si>
    <t>Planka (plank)</t>
  </si>
  <si>
    <t>Påse (pouch)</t>
  </si>
  <si>
    <t>Behållare, av plast (receptacle, plastic)</t>
  </si>
  <si>
    <t>Varan finns eller förmodas finnas i container när gemenskapens yttre gräns överskrids.</t>
  </si>
  <si>
    <t>Sjötransport (också transport på bilfärja)</t>
  </si>
  <si>
    <t>Järnvägstransport</t>
  </si>
  <si>
    <t>Vägtransport</t>
  </si>
  <si>
    <t>Flygtransport</t>
  </si>
  <si>
    <t>inkl. Livigno, utom kommunen Campione d'Italia</t>
  </si>
  <si>
    <t>Kroatien</t>
  </si>
  <si>
    <t>Lettland</t>
  </si>
  <si>
    <t>Litauen</t>
  </si>
  <si>
    <t>Ilmoitetut tavarat eivät kuulu Washingtonin yleissopimukseen (CITES)</t>
  </si>
  <si>
    <t>Y901</t>
  </si>
  <si>
    <t>Tuote ei kuulu kaksikäyttötuotteiden luetteloon.</t>
  </si>
  <si>
    <t>Y902</t>
  </si>
  <si>
    <t>Muut kuin asianomaiseen toimenpiteeseen liittyvissä OZ-alaviitteissä kuvatut tavarat</t>
  </si>
  <si>
    <t>Y903</t>
  </si>
  <si>
    <t>Tullille esitettävät tavarat eivät sisälly kulttuuriesineiden luetteloon</t>
  </si>
  <si>
    <t>FIXEP</t>
  </si>
  <si>
    <t>Avstående från ställande av säkerhet enligt överenskommelse (Artikel 10.2 a i transiteringskonventionen)</t>
  </si>
  <si>
    <t>Esimerkki: Yhteisön tupakanlehdistä valmistettujen savukkeiden vienti ennen kolmansista maista lähtöisin olevien tupakanlehtien asettamista sisäiseen jalostus-menettelyyn.</t>
  </si>
  <si>
    <t>Drum, aluminium</t>
  </si>
  <si>
    <t>Drum, plywood</t>
  </si>
  <si>
    <t>Drum, fibre</t>
  </si>
  <si>
    <t>Drum, wooden</t>
  </si>
  <si>
    <t>Barrel, wooden</t>
  </si>
  <si>
    <t>TNEJ</t>
  </si>
  <si>
    <t>Irtotavara, nestekaasu (poikkeavassa lämpötilassa/paineessa) (Bulk, liquefied gas)</t>
  </si>
  <si>
    <t xml:space="preserve">VQ </t>
  </si>
  <si>
    <t>Laatikko (Box, Commonwealth Handling Equipment Pool (CHEP), Eurobox)</t>
  </si>
  <si>
    <t>DH</t>
  </si>
  <si>
    <t>Laatikko, jossa on lavapohjarakenne (Case, with pallet base)</t>
  </si>
  <si>
    <t xml:space="preserve">ED </t>
  </si>
  <si>
    <t>Laatikko, jossa on lavapohjarakenne, kartonkia (Case, with pallet base, cardboard)</t>
  </si>
  <si>
    <t>EF</t>
  </si>
  <si>
    <t>Laatikko, jossa on lavapohjarakenne, metallia (Case, with pallet base, metal)</t>
  </si>
  <si>
    <t>EH</t>
  </si>
  <si>
    <t>IE328 Entry Summary Declaration Acknowledgement</t>
  </si>
  <si>
    <t>IE329 Entry details data</t>
  </si>
  <si>
    <t>IE330 Entry release</t>
  </si>
  <si>
    <t>IE344 Subsequent arrival notification</t>
  </si>
  <si>
    <t>IE345 Subsequent arrival notification validation</t>
  </si>
  <si>
    <t>IE347 Arrival notification</t>
  </si>
  <si>
    <t>IE348 Arrival notification validation</t>
  </si>
  <si>
    <t>IE351 Ennakkoilmoitus toimenpiteestä</t>
  </si>
  <si>
    <t>IE351 Preventive/prohibitive measures/control notification</t>
  </si>
  <si>
    <t>IE361 Import control decision notification</t>
  </si>
  <si>
    <t xml:space="preserve">IE522 Exit Release Rejection </t>
  </si>
  <si>
    <t>Territory south of 60° south latitude; not including the French Southern Territories (TF), Bouvet Island (BV), South Georgia and South Sandwich Islands (GS)</t>
  </si>
  <si>
    <t>Antarctica</t>
  </si>
  <si>
    <t>American Samoa</t>
  </si>
  <si>
    <t>Bouvet Island</t>
  </si>
  <si>
    <t>Cocos Islands (or Keeling Islands)</t>
  </si>
  <si>
    <t>Cook Islands</t>
  </si>
  <si>
    <t>Christmas Island</t>
  </si>
  <si>
    <t>Fiji</t>
  </si>
  <si>
    <t>Chuuk, Kosrae, Pohnpei and Yap</t>
  </si>
  <si>
    <t>Micronesia, Federated States of</t>
  </si>
  <si>
    <t>South Georgia and South Sandwich Islands</t>
  </si>
  <si>
    <t>Heard Island and McDonald Islands</t>
  </si>
  <si>
    <t>Marshall Islands</t>
  </si>
  <si>
    <r>
      <t>Exempel</t>
    </r>
    <r>
      <rPr>
        <sz val="10"/>
        <color indexed="8"/>
        <rFont val="Verdana"/>
        <family val="2"/>
      </rPr>
      <t>: Lagring, med förskottsbetalning av exportbidrag, av varor som är avsedda att exporteras. (Artikel 5.2 i rådets förordning (EEG) nr 565/80 av den 4 mars 1980 om förskottsbetalning av exportbidrag för jordbruksprodukter (EGT L 62, 7.3.1980, s. 5)).</t>
    </r>
  </si>
  <si>
    <r>
      <t>Exempel</t>
    </r>
    <r>
      <rPr>
        <sz val="10"/>
        <color indexed="8"/>
        <rFont val="Verdana"/>
        <family val="2"/>
      </rPr>
      <t>: Lagring, med förskottsbetalning av exportbidrag, av bearbetade produkter och varor som framställts med användning av basprodukter och som är avsedda att exporteras. (Artikel 4.2 i förordning (EEG) nr 565/80 av den 4 mars 1980 om förskottsbetalning av exportbidrag för jordbruksprodukter (EGT L 62, 7.3.1980, s. 5))].</t>
    </r>
  </si>
  <si>
    <t>Return goods, delivered tax included (CC 185, VAT 94.1.18)</t>
  </si>
  <si>
    <t>Certificate of origin</t>
  </si>
  <si>
    <t>Declaration of origin</t>
  </si>
  <si>
    <t>Preference certificate of origin (declaration, EUR.2 form)</t>
  </si>
  <si>
    <t>Certificate of origin form GSP (certificate form A)</t>
  </si>
  <si>
    <t>EUR 1 certificate of origin</t>
  </si>
  <si>
    <t>Certificate of quality</t>
  </si>
  <si>
    <t>Combined declaration of origin and invoice by authorized exporter</t>
  </si>
  <si>
    <t>Movement certificate A.TR.1</t>
  </si>
  <si>
    <t>C Kiinteä tuontiarvo</t>
  </si>
  <si>
    <t>X TK 36.2 art. perustuva yksikköarvo</t>
  </si>
  <si>
    <t>XAM</t>
  </si>
  <si>
    <t>XAN</t>
  </si>
  <si>
    <t>XAR</t>
  </si>
  <si>
    <t>Överlåtelse till fri omsättning på ett område inom eller utanför gemenskapens skatteområde av varor på ett friområde av kontrolltyp II och samtidig återsändning av dem till ett område utanför skatteområdet, eller överlåtelse till fri omsättning på ett område utanför gemenskapens skatteområde av varor på ett friområde av kontrolltyp II och samtidig återsändning av dem till ett område inom skatteområde</t>
  </si>
  <si>
    <t>Notification that the Interchange recipient (S003) is different from the actual recipient.</t>
  </si>
  <si>
    <t>Invalid value</t>
  </si>
  <si>
    <t>Box, av plywood (box, plywood)</t>
  </si>
  <si>
    <t>Transit declaration message</t>
  </si>
  <si>
    <t>Error message</t>
  </si>
  <si>
    <t>Refusal message</t>
  </si>
  <si>
    <t>Unloading permission message</t>
  </si>
  <si>
    <t>Unloading report message</t>
  </si>
  <si>
    <t>Cancellation message</t>
  </si>
  <si>
    <t>Notification of arrival message</t>
  </si>
  <si>
    <t>Acceptance message</t>
  </si>
  <si>
    <t>Admission to CN codes with special preferential rates subject to a special certificate</t>
  </si>
  <si>
    <t>Currently, not applicable.</t>
  </si>
  <si>
    <t>Export is subject to restriction</t>
  </si>
  <si>
    <t>Confirmation of arrival message</t>
  </si>
  <si>
    <t>FIIDEC</t>
  </si>
  <si>
    <t>Tank, rektangulär (tank, rectangular)</t>
  </si>
  <si>
    <t>Balja, med lock (tub, with lid)</t>
  </si>
  <si>
    <t>Konservburk (tin)</t>
  </si>
  <si>
    <t>Tunna (tun)</t>
  </si>
  <si>
    <t>Glasbehållare, skyddad (balloon, protected)</t>
  </si>
  <si>
    <t>Esimerkkejä: Ulkoisen jalostusmenettelyn ja taloudellisesti vaikuttavan ulkoisen jalostusmenettelyn samanaikainen käyttö tekstiilituotteisiin [neuvoston asetus (EY) N:o 3036/94].</t>
  </si>
  <si>
    <t>Segelduk (canvas)</t>
  </si>
  <si>
    <t>Häck, av plast i flera skikt (crate, multiple layer, plastic)</t>
  </si>
  <si>
    <t>Esimerkki: Näyttelyihin, näytteiksi, ammattikäyttöön jne. tarkoitettujen tavaroiden väliaikainen vienti.</t>
  </si>
  <si>
    <t>Selitys: Taloudellisesti vaikuttavassa tullisuspensiomenettelyssä olevien muiden kuin yhteisö-tavaroiden jälleenvienti.</t>
  </si>
  <si>
    <t>V221</t>
  </si>
  <si>
    <t>V204</t>
  </si>
  <si>
    <t>Certificate for certain handicrafts</t>
  </si>
  <si>
    <t>Certificate for handwoven (with handloom) silk and cotton products</t>
  </si>
  <si>
    <t>Kambodza</t>
  </si>
  <si>
    <t>Caymanöarna</t>
  </si>
  <si>
    <t>Cuba</t>
  </si>
  <si>
    <t>Dominikanska rep.</t>
  </si>
  <si>
    <t>inkl. Södra Grenadinerna</t>
  </si>
  <si>
    <t>inkl. Islas del Cisne</t>
  </si>
  <si>
    <t>Jamaica</t>
  </si>
  <si>
    <t>Mexico</t>
  </si>
  <si>
    <t>MTQ</t>
  </si>
  <si>
    <t>öarna Mahé, Praslin, La Digue, Frégate och Silhouette; Amiranterna (öarna Desroches, Alphonse, Plate, Coëtivy); Farquharöarna (Providence); öarna Aldabra och Cosmoledo</t>
  </si>
  <si>
    <t>Socialistiska folkliga libyska arabiska stor-Jamahiriya</t>
  </si>
  <si>
    <r>
      <t xml:space="preserve">Vientikuljetus yhdellä kuljetussopimuksella </t>
    </r>
    <r>
      <rPr>
        <i/>
        <sz val="10"/>
        <rFont val="Verdana"/>
        <family val="2"/>
      </rPr>
      <t>(ilmoitetaan pelkkä erityismaininnan lisäkoodi)</t>
    </r>
  </si>
  <si>
    <t>Terajoule (gross calorific value)</t>
  </si>
  <si>
    <t>Number of pairs</t>
  </si>
  <si>
    <t>Carrying capacity in tonnes</t>
  </si>
  <si>
    <t>Carats (1metric carat=2x10-4 kg)</t>
  </si>
  <si>
    <t>Kilogram of nitrogen</t>
  </si>
  <si>
    <t>Percent by volume</t>
  </si>
  <si>
    <t>Gram of fissile isotopes</t>
  </si>
  <si>
    <t>Gross tonnage</t>
  </si>
  <si>
    <t>Hectolitre</t>
  </si>
  <si>
    <t>If VAT paid in another Member State, VAT number in the final country of the destination</t>
  </si>
  <si>
    <t>Finnish VAT number, if VAT is not paid by the declarant at import</t>
  </si>
  <si>
    <t>Box, av återanvänt trä (box, reconstituted wood)</t>
  </si>
  <si>
    <t>Box, av fiberskiva (box, fibreboard)</t>
  </si>
  <si>
    <t>Box, av plast (box, plastic)</t>
  </si>
  <si>
    <t>Påse, av plastväv (bag, woven plastic)</t>
  </si>
  <si>
    <t>ICCAT swordfish statistical document</t>
  </si>
  <si>
    <t>Export authorisation issued by the competent authorities of the Member State where the exporter is established</t>
  </si>
  <si>
    <t>Goods, containing, or relying on, ozone-depleting substances, to be used as feedstock or for laboratory and analytical uses</t>
  </si>
  <si>
    <t>Electronic transit declaration (NCTS), MRN</t>
  </si>
  <si>
    <t>Tulliliittokiintiö, jonka ehtona on A.TR todistuksen esittäminen</t>
  </si>
  <si>
    <t>Customs Union Quota
This code is used for tariff quota according to provisions of the
customs union agreements, e.g. Commission Regulation (EC) No
816/2007.</t>
  </si>
  <si>
    <t>Förpackning, display, av metall (package, display, metal)</t>
  </si>
  <si>
    <t>Förpackning, för utställningsändamål (package, show)</t>
  </si>
  <si>
    <t>Flowpack (package, flow)</t>
  </si>
  <si>
    <t>Förpackning, inslagen i papper (package, paper wrapped)</t>
  </si>
  <si>
    <t>Trumma, av plast (drum, plastic)</t>
  </si>
  <si>
    <t>Muu lisätieto</t>
  </si>
  <si>
    <t>TALOUDELLISESTI VAIKUTTAVIIN TULLIMENETTELYIHIN LIITTYVÄT KOODIT</t>
  </si>
  <si>
    <t>FIXAA</t>
  </si>
  <si>
    <t>"SJ/T-tavaroita". Sisäisen jalostuksen (tullinpalautusjärjestelmä) päättäminen (SovA 550 artikla).</t>
  </si>
  <si>
    <t>Feoga-förhandsanmälan (ersätter koden D)</t>
  </si>
  <si>
    <t>Aktörens natur</t>
  </si>
  <si>
    <t>Företag, finsk FO-nummer</t>
  </si>
  <si>
    <t>Yritys, suomalainen Y-tunnus</t>
  </si>
  <si>
    <t>Företag, EU (VAT-nummer)</t>
  </si>
  <si>
    <t>V330</t>
  </si>
  <si>
    <t>V332</t>
  </si>
  <si>
    <t>V333</t>
  </si>
  <si>
    <t>Projektikoodi (an4, tullipiirin antama)</t>
  </si>
  <si>
    <t>Menettelyyn asettaminen manifestiluovutuksella</t>
  </si>
  <si>
    <t>Väliaikainen maahantuonti yksinkertaistettu lupamenettely</t>
  </si>
  <si>
    <t>Tavaran kohdistaminen erityisen etuustullin alaiseen nimikkeeseen edellyttää erityistodistuksen esittämistä</t>
  </si>
  <si>
    <t>IBC-behållare, av papper i flera skikt, vattenbeständig  (intermediate bulk container, paper, multi-wall, water resistant)</t>
  </si>
  <si>
    <t>Lääkelaitoksen tuontilupa</t>
  </si>
  <si>
    <t>Luonnonsuojelulain mukainen tuontilupa</t>
  </si>
  <si>
    <t>Suomalaisille YK-joukoille toimitettavat tavarat</t>
  </si>
  <si>
    <t>GSP-tullin myöntämiseksi esim. käsinkudotuille ja käsityötuotteille on esitettävä erityistodistus A-lomakkeen ohella.</t>
  </si>
  <si>
    <t>GSP-tullikiintiö</t>
  </si>
  <si>
    <t>GSP tullikiintiö, jonka ehtona on loppukäyttö</t>
  </si>
  <si>
    <t>Ei sovelleta tällä hetkellä.</t>
  </si>
  <si>
    <t>GSP tullikiintiö, jonka ehtona on erityistodistuksen esittäminen</t>
  </si>
  <si>
    <t>Tavaran kohdistaminen erityisen GSP-tullin alaiseen nimikkeeseen edellyttää erityistodistuksen esittämistä</t>
  </si>
  <si>
    <t>Etuustulli, johon ei liity ehtoja eikä rajoituksia (tariffikatto mukaan lukien)</t>
  </si>
  <si>
    <t>Etuustullia sovelletaan kyseessä olevan sopimuksen mukaisesti.</t>
  </si>
  <si>
    <t>Etuustullikiintiö</t>
  </si>
  <si>
    <t>Etuustullia sovelletaan vain kiintiön rajoissa, joiden hallinto voi perustua joko hakemusten saapumisjärjestykseen tai lisenssiointiin.</t>
  </si>
  <si>
    <t>Etuustullikiintiö, jonka ehtona on loppukäyttö</t>
  </si>
  <si>
    <t>GSP-tullkvot som förutsätter att ett särskilt intyg företes</t>
  </si>
  <si>
    <r>
      <t>Förklaring</t>
    </r>
    <r>
      <rPr>
        <sz val="10"/>
        <color indexed="8"/>
        <rFont val="Verdana"/>
        <family val="2"/>
      </rPr>
      <t>: Det finns ingen kod för transiteringsförfarande och därför utgörs de två sista siffrorna av 00 i förfarandekoden vid överlåtelse av  varor som importerats från Norge till Finland inom ramen för det gemensamma transiteringsförfarandet.</t>
    </r>
  </si>
  <si>
    <r>
      <t>Exempel</t>
    </r>
    <r>
      <rPr>
        <sz val="10"/>
        <color indexed="8"/>
        <rFont val="Verdana"/>
        <family val="2"/>
      </rPr>
      <t>: Varor kommer från ett tredjeland, övergår till fri omsättning i Frankrike och sänds vidare till Kanalöarna</t>
    </r>
    <r>
      <rPr>
        <i/>
        <sz val="10"/>
        <color indexed="8"/>
        <rFont val="Verdana"/>
        <family val="2"/>
      </rPr>
      <t>.</t>
    </r>
  </si>
  <si>
    <t>Import av varor för hänförande av dessa till förfarandet för temporär import.</t>
  </si>
  <si>
    <t>Aktiv förädling (suspensionssystemet) i en annan medlemsstat (utan att varorna övergått till fri omsättning där).</t>
  </si>
  <si>
    <t>Återimport med övergång till fri konsumtion och samtidig övergång till fri omsättning av varor som inte är föremål för mervärdesskattebefriad leverans.</t>
  </si>
  <si>
    <t>Proof of destruction</t>
  </si>
  <si>
    <t>Invalid occurrence outside message or functional group</t>
  </si>
  <si>
    <t>Mongolia</t>
  </si>
  <si>
    <t>MM</t>
  </si>
  <si>
    <t>Myanmar</t>
  </si>
  <si>
    <t>Yleisesti käytetty nimi: Burma</t>
  </si>
  <si>
    <t>NP</t>
  </si>
  <si>
    <t>Nepal</t>
  </si>
  <si>
    <t>OM</t>
  </si>
  <si>
    <t>Oman</t>
  </si>
  <si>
    <t>PK</t>
  </si>
  <si>
    <t>Pakistan</t>
  </si>
  <si>
    <t>PS</t>
  </si>
  <si>
    <t>Palestiinalaisalue</t>
  </si>
  <si>
    <t>(Tämä koodi ei estä ottamasta käyttöön lopullista nimeä, joka hyväksytään heti, kun Yhdistyneissä Kansakunnissa asiasta käytävät neuvottelut saadaan päätökseen.)</t>
  </si>
  <si>
    <t>Yksitasoinen puutarjotin, ilman kantta (Tray, one layer no cover, wooden)</t>
  </si>
  <si>
    <t>DT</t>
  </si>
  <si>
    <t>ASV</t>
  </si>
  <si>
    <t>Tilavuusprosentti(a)</t>
  </si>
  <si>
    <t>CCT</t>
  </si>
  <si>
    <t>Kantokyky tonneina</t>
  </si>
  <si>
    <t>CEN</t>
  </si>
  <si>
    <t>CTM</t>
  </si>
  <si>
    <t>5AST</t>
  </si>
  <si>
    <t>5ELP</t>
  </si>
  <si>
    <t>5KVL</t>
  </si>
  <si>
    <t>5LML</t>
  </si>
  <si>
    <t>5REK</t>
  </si>
  <si>
    <t>5RTL</t>
  </si>
  <si>
    <t>Alkuperätodistus Bourbon viski</t>
  </si>
  <si>
    <t>Laatutodistus Chilen nitraatti</t>
  </si>
  <si>
    <t>Produkter av natursilke eller bomull, vävda på handvävstol (Handloom)  (LOOMS)</t>
  </si>
  <si>
    <t>Vissa handgjorda produkter (Handicrafts) (HANDY)</t>
  </si>
  <si>
    <t>Diagonal paneuropeisk kumulation (PANEU)</t>
  </si>
  <si>
    <t>Medlemsländerna i WTO (WTO)</t>
  </si>
  <si>
    <t>allmänt använt namn: Sydkorea</t>
  </si>
  <si>
    <t>Saudiarabien</t>
  </si>
  <si>
    <t>Tadzjikistan</t>
  </si>
  <si>
    <t>Thailand</t>
  </si>
  <si>
    <t>Yemen</t>
  </si>
  <si>
    <t>Föregående förfarande</t>
  </si>
  <si>
    <t>Tullbehandling (förmåns-behandling)</t>
  </si>
  <si>
    <t>Deklaration</t>
  </si>
  <si>
    <t>Typ av deklaration</t>
  </si>
  <si>
    <t>Nationellt förfarande</t>
  </si>
  <si>
    <t>Korg, av plast, med handtag (basket, with handle, plastic)</t>
  </si>
  <si>
    <t>Korg, av trä, med handtag (basket, with handle, wooden)</t>
  </si>
  <si>
    <t>Korg, av papp, med handtag (basket, with handle, cardboard)</t>
  </si>
  <si>
    <t>Fat (hogshead)</t>
  </si>
  <si>
    <t>Handlingar som hänför sig till tillstånd och tullförfaranden med ekonomisk verka</t>
  </si>
  <si>
    <t>Tillstånd för överföring till lager</t>
  </si>
  <si>
    <t>Varastoon siirtolupa</t>
  </si>
  <si>
    <t>Tullivalvonnassa tapahtuvan jälleenviennin lupa</t>
  </si>
  <si>
    <t>Export till ett annat land utanför gemenskapens tullområde  än ett  Efta-land</t>
  </si>
  <si>
    <t>7VB</t>
  </si>
  <si>
    <t>7VD</t>
  </si>
  <si>
    <t>7VE</t>
  </si>
  <si>
    <t>7VF</t>
  </si>
  <si>
    <t>7VG</t>
  </si>
  <si>
    <t>7VH</t>
  </si>
  <si>
    <t>7VI</t>
  </si>
  <si>
    <t>7VJ</t>
  </si>
  <si>
    <t>7VK</t>
  </si>
  <si>
    <t>Denna kod används för att ange att föregående förfarande saknas (a).</t>
  </si>
  <si>
    <t>EU, European Telecommunications Informatics Services (ETIS) European Telecommunications Informatics Services is a non-profit cooperative organisation owned by European public network operators, working in the field of information technology</t>
  </si>
  <si>
    <t>194</t>
  </si>
  <si>
    <t>Composite packaging, glass receptacle in expandable plastic pack</t>
  </si>
  <si>
    <t>Låda, med pall (case, with pallet base)</t>
  </si>
  <si>
    <t>Sea fishing products, which are not sold prior to the import (VAT 94.1§19k)</t>
  </si>
  <si>
    <t>Equipment for military use ((EC) N:o 150/2003, VAT 1.1.2)</t>
  </si>
  <si>
    <t>International agreement mentioned above, when relief from excise is included (Int. convention, Excise 16§ 7and 8)</t>
  </si>
  <si>
    <t>International agreement mentioned above, when relief from VAT is included (Int. convention, VAT 96§)</t>
  </si>
  <si>
    <t>Jerrican, cylindrical</t>
  </si>
  <si>
    <t>Euro (toimenpiteet 468 ja 469)</t>
  </si>
  <si>
    <t>GFI</t>
  </si>
  <si>
    <t>Gramma(a) halkeamiskelpoisia isotooppeja</t>
  </si>
  <si>
    <t>GRM</t>
  </si>
  <si>
    <t>Flask</t>
  </si>
  <si>
    <t>Footlocker</t>
  </si>
  <si>
    <t>Filmpack</t>
  </si>
  <si>
    <t>Frame</t>
  </si>
  <si>
    <t>Foodtainer</t>
  </si>
  <si>
    <t>Bag, flexible container</t>
  </si>
  <si>
    <t>Bottle, gas</t>
  </si>
  <si>
    <t>Service fee on economic services produced</t>
  </si>
  <si>
    <t>Tullhöjning (TULHÖ)</t>
  </si>
  <si>
    <t>Fee for veterinary inspection at the border</t>
  </si>
  <si>
    <t>CEC (Commission of the European Communities), DG/XXXIV Statistical Office of the European Communities: e.g. Geonomenclature</t>
  </si>
  <si>
    <t>143</t>
  </si>
  <si>
    <t>Polmak tulli</t>
  </si>
  <si>
    <t>FI999801</t>
  </si>
  <si>
    <t>Pori tulli</t>
  </si>
  <si>
    <t>D21</t>
  </si>
  <si>
    <t>US, DSAA (Defense Security Assistance Agency) A code representing the United States Defense Security Assistance Agency (DSAA) under the Department of Defense (DOD)</t>
  </si>
  <si>
    <t>74</t>
  </si>
  <si>
    <t>US, NRC (Nuclear Regulatory Commission) A code representing the United States Nuclear Regulatory Commission (NRC)</t>
  </si>
  <si>
    <t>75</t>
  </si>
  <si>
    <t>US, ODTC (Office of Defense Trade Controls) A code representing the United States Office of Defense Trade Controls (ODTC) under the Department of State</t>
  </si>
  <si>
    <t>IE325 Diversion request Acknowledgement</t>
  </si>
  <si>
    <t>IE328 Saapumisen yleisilmoituksen hyväksyminen</t>
  </si>
  <si>
    <t>D23</t>
  </si>
  <si>
    <t>D24</t>
  </si>
  <si>
    <t>D25</t>
  </si>
  <si>
    <t>D26</t>
  </si>
  <si>
    <t>AU, APCA (Australian Payments Clearing Association) Australian association responsible for the management of payment clearing</t>
  </si>
  <si>
    <t>216</t>
  </si>
  <si>
    <t>AU, AQIS (Australian Quarantine and Inspection Service) Australian Quarantine and Inspection Service</t>
  </si>
  <si>
    <t>195</t>
  </si>
  <si>
    <t>CO, DIAN (Direccion de Impuestos y Aduanas Nacionales) The Colombian customs organization</t>
  </si>
  <si>
    <t>196</t>
  </si>
  <si>
    <t>Sanomatyypin tunniste</t>
  </si>
  <si>
    <t>CUSDEC</t>
  </si>
  <si>
    <t>CUSRES</t>
  </si>
  <si>
    <t>Tullin vastaussanoma</t>
  </si>
  <si>
    <t>Yksityinen, EU kansalainen</t>
  </si>
  <si>
    <t>Yksityinen, ei EU kansalainen</t>
  </si>
  <si>
    <t>Yritys , EU (VAT-tunnus)</t>
  </si>
  <si>
    <t>Yritys, ei EU yritys</t>
  </si>
  <si>
    <t>K</t>
  </si>
  <si>
    <t>Kunta</t>
  </si>
  <si>
    <t>NL, ODETTE Netherlands The national organisation representing Netherlands in ODETTE (Organisation for Data Exchange through Tele- Transmission in Europe)</t>
  </si>
  <si>
    <t>207</t>
  </si>
  <si>
    <t>Kimberley-rough diamonds certification</t>
  </si>
  <si>
    <t>D07</t>
  </si>
  <si>
    <t>DTNZ</t>
  </si>
  <si>
    <t xml:space="preserve">IE547 Export Manifest Presentation </t>
  </si>
  <si>
    <t>Menettelyt 3171 ja 3178 varastoista otettavan tavaran siirto ei säännöllisen liikenteen aluksilla toiseen EU-maahan</t>
  </si>
  <si>
    <t>Tillstånd att verka som registrerad acciskund</t>
  </si>
  <si>
    <t>Tillstånd att få tillämpa art. 81 i tullkodexen</t>
  </si>
  <si>
    <t>Tillstånd till bearbetning under tullkontroll</t>
  </si>
  <si>
    <t>Tillstånd till temporär import</t>
  </si>
  <si>
    <t>Bilaga till tillståndet för förenklat förfarande vid temporär import</t>
  </si>
  <si>
    <t>Tillstånd att verka som auktoriserad lagerhållare</t>
  </si>
  <si>
    <t>Tillstånd till återexport under tullkontroll</t>
  </si>
  <si>
    <t>Tillstånd till osedvanligt exporttullkontor</t>
  </si>
  <si>
    <t>INF 1</t>
  </si>
  <si>
    <t>INF 2</t>
  </si>
  <si>
    <t>INF 5</t>
  </si>
  <si>
    <t>INF 9</t>
  </si>
  <si>
    <t xml:space="preserve">Verotusarvon laskemiseen/hintaan liittyvät asiakirjat/ </t>
  </si>
  <si>
    <t>Handlingar som hänför sig till priset / beräkningen av beskattningsvärdet</t>
  </si>
  <si>
    <t>Ursprungsintyg</t>
  </si>
  <si>
    <t>Alkuperätodistukset</t>
  </si>
  <si>
    <t>Äkthets- och kvalitetsintyg</t>
  </si>
  <si>
    <t>X035</t>
  </si>
  <si>
    <t>5VTL</t>
  </si>
  <si>
    <t>Överlåtelse till fri omsättning och konsumtion av varor som hänförts till passiv förädling och kommer att utföras till ett annat medlemsland (mervärdesskatten betalas i det slutliga bestämmelsemedlemslandet)</t>
  </si>
  <si>
    <t>Överlåtelse till fri omsättning av tredjelandsvaror på ett område inom eller utanför gemenskapens skatteområde och samtidig återsändning av dem till ett område utanför skatteområdet, eller överlåtelse till fri omsättning av tredjelandsvaror på ett område utanför gemenskapens skatteområde och samtidig återsändning  av dem till ett område inom skatteområdet</t>
  </si>
  <si>
    <t>Förmånstullkvot som förutsätter att ett särskilt intyg företes</t>
  </si>
  <si>
    <t>Läkemedelsverkets importtillstånd</t>
  </si>
  <si>
    <t>Vientilupa kultturiesineet (Asetus (ETY) N:o 3911/92) (EU)</t>
  </si>
  <si>
    <t>Exporttillstånd för kulturföremål (Förordning (EEG) nr 3911/92) (EU)</t>
  </si>
  <si>
    <t>Kidutusvälineasetuksen mukainen vientilupa</t>
  </si>
  <si>
    <t>E014</t>
  </si>
  <si>
    <t>Vientitodistus (maitotuotteet)</t>
  </si>
  <si>
    <t>Importlicens (jordbruk AGRIM)</t>
  </si>
  <si>
    <t>Importtillstånd</t>
  </si>
  <si>
    <t>Ozonimporttillstånd</t>
  </si>
  <si>
    <t>Kimberly-rådiamantintyg</t>
  </si>
  <si>
    <t>Sundhetscertifikat för växter</t>
  </si>
  <si>
    <t>Hälsointyg</t>
  </si>
  <si>
    <t>Ainoa ehto on alkuperätodistuksen (lomake A) esittäminen. Sosiaalisten ja ympäristönsuojelua koskevien ehtojen noudattaminen voidaan myös todistaa A-lomakkeella lisätullinalennusten myöntämiseksi. (Tätä koodia käytetään myös tapauksissa, joissa maille, joilta GSP-kohtelu on poistettu, edelleen myönnetään alennusta yhteisen tullitariffin mukaisesta tullista.)</t>
  </si>
  <si>
    <t>GB, Association for Payment Clearing Services British Association for Payment Clearing Services</t>
  </si>
  <si>
    <t>134</t>
  </si>
  <si>
    <t>GB, APACS (Association of payment clearing services) The association which manages the United Kingdom payment clearing system, and among other thing manages the UK bank sort code numbering system</t>
  </si>
  <si>
    <t>135</t>
  </si>
  <si>
    <t>Goods other than those described in the TR footnotes linked to the measure</t>
  </si>
  <si>
    <t>Tuonti / Import / Import SAD</t>
  </si>
  <si>
    <t>Passitus / Transitering / Transit EDI</t>
  </si>
  <si>
    <t>Passitus / Transitering / Transit SAD</t>
  </si>
  <si>
    <t>Yleisilmoitus / Summarisk Deklaration / Summary declaration</t>
  </si>
  <si>
    <t>Intrastat</t>
  </si>
  <si>
    <t>US, Air transport association of America U.S. -based trade association representing the major North American scheduled airlines</t>
  </si>
  <si>
    <t>180</t>
  </si>
  <si>
    <t>DE, BIA (Berufsgenossenschaftliches Institut fuer Arbeitssicherheit)</t>
  </si>
  <si>
    <t>181</t>
  </si>
  <si>
    <t>FI</t>
  </si>
  <si>
    <t>Suomi</t>
  </si>
  <si>
    <t>SV</t>
  </si>
  <si>
    <t>US, DISA (Data Interchange Standards Association) The organization maintaining code lists under the administration of the data interchange standards association</t>
  </si>
  <si>
    <t>198</t>
  </si>
  <si>
    <t>7YML</t>
  </si>
  <si>
    <t>Yksinkertaistetun menettelyn lupa</t>
  </si>
  <si>
    <t>Överlåtelse till fri omsättning på ett område inom eller utanför gemenskapens skatteområde av varor hänförda till bearbetning under tullkontroll och samtidig återsändning av dem till ett område utanför skatteområdet, eller överlåtelse till fri omsättning på ett område utanför gemenskapens skatteområde av varor hänförda till bearbetning under tullkontroll och samtidig återsändning av dem till ett område inom skatteområde</t>
  </si>
  <si>
    <t>Överlåtelse till fri omsättning och konsumtion av varor som hänförts till aktiv förädling (suspensionssystemet) och kommer att utföras till ett annat medlemsland (mervärdesskatten betalas i det slutliga bestämmelsemedlemslandet)</t>
  </si>
  <si>
    <t>Överlåtelse till fri omsättning och konsumtion av temporärt importerade varor som kommer att utföras till ett annat medlemsland (mervärdesskatten betalas i det slutliga bestämmelsemedlemslandet)</t>
  </si>
  <si>
    <t>Överlåtelse till fri omsättning och konsumtion av varor som hänförts till tullagerförfarandet och som kommer att utföras till ett annat medlemsland (mervärdesskatten betalas i det slutliga bestämmelsemedlemslandet)</t>
  </si>
  <si>
    <t>Sisäisessä jalostuksessa (suspensiojärjestelmä) toisessa jäsenvaltiossa olleen tavaran väliaikainen vienti ulkoiseen jalostukseen</t>
  </si>
  <si>
    <t>Tullivarastoinnissa olevan tavaran väliaikainen vienti ulkoiseen jalostukseen</t>
  </si>
  <si>
    <t>Tavaroiden, jotka ovat saavuttaneet yhteisötavaran aseman vapaaseen liikkeeseen luovuttamisen kautta, muu väliaikainen vienti, kuin ulkoinen jalostus</t>
  </si>
  <si>
    <t>Sisäisessä jalostuksessa (tullinpalautusjärjestelmä) olevien tavaroiden muu väliaikainen vienti, kuin ulkoinen jalostus</t>
  </si>
  <si>
    <t>Sisäisessä jalostuksessa (suspensiojärjestelmä) olevan tavaran muu väliaikainen vienti, kuin ulkoinen jalostus</t>
  </si>
  <si>
    <t>Väliaikaisesti maahantuodun tavaran muu väliaikainen vienti, kuin ulkoinen jalostus</t>
  </si>
  <si>
    <t>ks. koodiluettelo 0015 koodit FIXAN ja XAN
se kodförteckningen 0015 koderna FIXAN och XAN
see code list 0015 codes FIXAN and XAN</t>
  </si>
  <si>
    <t>Yhdistelmäpakkaus, lasiastia terästynnyrissä (Composite packaging, glass receptacle in steel drum)</t>
  </si>
  <si>
    <t xml:space="preserve">YN </t>
  </si>
  <si>
    <t>41</t>
  </si>
  <si>
    <t>Documents related to restrictions</t>
  </si>
  <si>
    <t>Denna arbetsbok utnyttjar makron för filtrering av uppgifterna. För att få makron att fungera, måste säkerhetsnivån sänkas till Medel. I Excel 2003 sker detta i menyn Verktyg/Makro/Säkerhet.</t>
  </si>
  <si>
    <t>Överlåtelse till fri omsättning av slutgiltigt exporterade varor på ett område inom eller utanför gemenskapens skatteområde och samtidig återsändning av dem till ett område utanför skatteområdet, eller överlåtelse till fri omsättning av slutgiltigt exporterade varor på ett område utanför gemenskapens skatteområde och samtidig återsändning av dem till ett område inom skatteområdet</t>
  </si>
  <si>
    <t>Tullivalvonnassa tapahtuvassa valmistuksessa toisessa jäsenvaltiossa olevan tavaran väliaikainen vienti ulkoiseen jalostukseen</t>
  </si>
  <si>
    <t>Koder som hänför sig till tulluppbröd</t>
  </si>
  <si>
    <t>Nestemäisten polttoaineiden huolto-varmuusmaksu (HUOLVM)</t>
  </si>
  <si>
    <t>213</t>
  </si>
  <si>
    <t>Y916</t>
  </si>
  <si>
    <t>Tuote, johon ei sovelleta vaarallisten kemikaalien viennistä ja tuonnista annetun asetuksen (EY) N:o 689/2008 liitteen I säännöksiä.</t>
  </si>
  <si>
    <t>Lopullisesti viedyn tavaran luovutus vapaaseen liikkeeseen yhteisön veroalueeseen kuuluvalla tai kuulumattomalla alueella ja samanaikainen jälleenlähettäminen veroalueeseen kuulumattomalle alueelle tai lopullisesti viedyn tavaran luovutus vapaaseen liikkeeseen yhteisön veroalueeseen kuulumattomalla alueella ja samanaikainen jälleenlähettäminen veroalueeseen kuuluvalle alueelle</t>
  </si>
  <si>
    <t>Stänger, i bunt (bars, in bundle/bunch/truss)</t>
  </si>
  <si>
    <t>Burk, rektangulär (can, rectangular)</t>
  </si>
  <si>
    <t>Ölback (crate, beer)</t>
  </si>
  <si>
    <t>Mjölkkanna (churn)</t>
  </si>
  <si>
    <t>Bosnia and Herzegovina</t>
  </si>
  <si>
    <t>Belgium</t>
  </si>
  <si>
    <t>Belarus</t>
  </si>
  <si>
    <t>Switzerland</t>
  </si>
  <si>
    <t>Laatikko, jossa on lavapohjarakenne, muovia (Case, with pallet base, plastic)</t>
  </si>
  <si>
    <t xml:space="preserve">EG </t>
  </si>
  <si>
    <t>Laatikko, jossa on lavapohjarakenne, puuta (Case, with pallet base, wooden)</t>
  </si>
  <si>
    <t>US, DIstilled Spirits Council of the United States (DISCUS) United States DIstilled Spirits Council of the United States (DISCUS)</t>
  </si>
  <si>
    <t>Tullivalvonnassa tapahtuvassa valmistuksessa olevan tavaran luovutus vapaaseen liikkeeseen ja osittainen luovutus kulutukseen sekä välitön siirtäminen valmisteverottomaan tai arvonlisä-verottomaan varastoon</t>
  </si>
  <si>
    <t>Tavaroiden, jotka eivät ole aiemmin olleet tullimenettelyssä, tuonti EU-verorajan ulkopuoliselle alueelle tai tuonti EU-verorajan ulkopuoliselta alueelta</t>
  </si>
  <si>
    <t>Tavaran asettaminen sisäiseen jalostukseen (suspensiojärjestelmä)</t>
  </si>
  <si>
    <t>Vapaassa liikkeessä olleen tavaran, joka on viety sitä väliaikaisen viennin menettelyyn asettamatta, palautus yhteisöön sekä asettaminen sisäiseen jalostukseen (suspensiojärjestelmä)</t>
  </si>
  <si>
    <t>Ulkoisessa jalostuksessa olevan tavaran asettaminen sisäiseen jalostukseen (suspensiojärjestelmä)</t>
  </si>
  <si>
    <t>Intermediate bulk container, paper, multi-wall, water resistant</t>
  </si>
  <si>
    <t xml:space="preserve">Statistikdeklaration. Används om en vara som exporterats t.ex. med en ATA-carnet säljs i bestämmelselandet. </t>
  </si>
  <si>
    <t>Försummelse av deklarationsskyldighet. Används om en exportvara från Finland befinner sig i ett annat EU-land utan exportdeklaration.   Användning av koden kräver tillstånd.</t>
  </si>
  <si>
    <t>US, United States Postal Service (USPS) Code specifying the official postal service of the United States</t>
  </si>
  <si>
    <t>237</t>
  </si>
  <si>
    <t>Ulkoisessa jalostuksessa (muu kuin koodissa 21 tarkoitettu) olevan tavaran asettaminen sisäiseen jalostukseen (suspensiojärjestelmä)</t>
  </si>
  <si>
    <t>Väliaikaisesti viedyn tavaran asettaminen sisäiseen jalostukseen (suspensiojärjestelmä)</t>
  </si>
  <si>
    <t>International agreement mentioned above, when relief from taxes is included (Int. convention, VAT 96§ Excise 16§ 7 and 8)</t>
  </si>
  <si>
    <t>International agreement mentioned above, when relief from customs duties and taxes are included (Int. convention, VAT 96§ Excise 16§ 7 and 8)</t>
  </si>
  <si>
    <t>Mother's milk, human blood and organs, tissue (Reg. 2658/87, VAT 94 § 1.1)</t>
  </si>
  <si>
    <t>National export licence of cultural goods (National Board of Antiquities)</t>
  </si>
  <si>
    <t>IT, Socieata' Interbancaria per l'Automazione Italian Socieata' Interbancaria per l'Automazione</t>
  </si>
  <si>
    <t>121</t>
  </si>
  <si>
    <t>CH, Telekurs AG Swiss Telekurs AG</t>
  </si>
  <si>
    <t>122</t>
  </si>
  <si>
    <t>Box, aluminium</t>
  </si>
  <si>
    <t>Box, natural wood</t>
  </si>
  <si>
    <t>Box, plywood</t>
  </si>
  <si>
    <t>Box, reconstituted wood</t>
  </si>
  <si>
    <t>Box, fibreboard</t>
  </si>
  <si>
    <t>Box, plastic</t>
  </si>
  <si>
    <t>Bag, woven plastic</t>
  </si>
  <si>
    <t>Bag, textile</t>
  </si>
  <si>
    <t>Bag, paper</t>
  </si>
  <si>
    <t>Composite packaging, plastic receptacle</t>
  </si>
  <si>
    <t>Composite packaging, glass receptacle</t>
  </si>
  <si>
    <t>Intermediate bulk container, rigid plastic</t>
  </si>
  <si>
    <t>Receptacle, fibre</t>
  </si>
  <si>
    <t>Receptacle, paper</t>
  </si>
  <si>
    <t>0036</t>
  </si>
  <si>
    <t>Kieli</t>
  </si>
  <si>
    <t>0093</t>
  </si>
  <si>
    <t>Sanoman tarkoitus</t>
  </si>
  <si>
    <t>0096</t>
  </si>
  <si>
    <t>Sanoman tyyppi</t>
  </si>
  <si>
    <t>FEOGAan liittyvät koodit</t>
  </si>
  <si>
    <t>Sisäiseen jalostusmenettelyyn (tullinpalautusjärjestelmä) asetettujen tavaroiden samanaikainen luovutus kulutukseen ja vapaaseen liikkeeseen.</t>
  </si>
  <si>
    <t>42</t>
  </si>
  <si>
    <t>Arvonlisäverotta toimitettujen tavaroiden samanaikainen luovutus kulutukseen ja   vapaaseen liikkeeseen.</t>
  </si>
  <si>
    <t>Tavaroiden samanaikainen luovutus kulutukseen ja vapaaseen liikkeeseen sovellettaessa tietyn määrän kantamiseen liittyviä erityisiä määräyksiä uusien jäsenvaltioiden liittymistä seuraavan siirtymäkauden aikana</t>
  </si>
  <si>
    <t>45</t>
  </si>
  <si>
    <t>Pakkaus (Package)</t>
  </si>
  <si>
    <t>Pakkauskori (Hamper)</t>
  </si>
  <si>
    <t xml:space="preserve">HR </t>
  </si>
  <si>
    <t>Pakkauslaatikko (Crate)</t>
  </si>
  <si>
    <t>IBC-behållare, av metall (intermediate bulk container, metal)</t>
  </si>
  <si>
    <t>EU, EDI for financial, informational, cost, accounting, auditing and social areas (EDIFICAS) - Europe European association dealing with accounting and auditing</t>
  </si>
  <si>
    <t>211</t>
  </si>
  <si>
    <t>Temporär export till passiv förädling av varor som är hänförda till tullagerförfarandet</t>
  </si>
  <si>
    <t>Temporär export till passiv förädling av varor som finns på ett friområde av kontrolltyp II</t>
  </si>
  <si>
    <t>Temporär export till passiv förädling av varor som är hänförda till bearbetning under tullkontroll</t>
  </si>
  <si>
    <t>US, N.A.I.C. (National Association of Insurance Commissioners) To identify the United States, National Association of Insurance Commissioners</t>
  </si>
  <si>
    <t>218</t>
  </si>
  <si>
    <t>Jordbruksprodukter för vilka exportbidrag söks med stöd av exportlicens (varor som omfattas av  bilaga I)</t>
  </si>
  <si>
    <t>SAD</t>
  </si>
  <si>
    <t>EDI</t>
  </si>
  <si>
    <t>Försändelser som skickas av en privatperson till en annan (värde högst  45 euro, mängdbegränsningarna enligt art. 27 i TfriF. I mervärdes- och accisbeskattningen tillämpas inga värde- och mängdbegränsningar för skatte- och accisfriheten, när gåvoförsändelsen innehåller cigaretter, cigariller, pip- och cigarettobak, alkohol eller alkoholdrycker) (TfriF art. 25, MomsL 94.1.14, LPA 16 § 10 k.)</t>
  </si>
  <si>
    <t>Tullagring av varor som hänförts till aktiv förädling (restitutionssystemet)</t>
  </si>
  <si>
    <t>Vapaiden ammattien harjoittajien ja voittoa tavoittelematonta toimintaa harjoittavien oikeushenkilöiden tuotantohyödykkeet ja pääomahyödykkeet (TTA 34, AVL 1.1.2)</t>
  </si>
  <si>
    <t>Återimport och överlåtelse till fri omsättning och konsumtion av varor som varit hänförda till passiv förädling och levererats skattefritt</t>
  </si>
  <si>
    <t>Återimport och överlåtelse till fri omsättning och konsumtion av varor som varit hänförda till passiv förädling (annan än den som avses under kod 21) och levererats skattefritt</t>
  </si>
  <si>
    <r>
      <t xml:space="preserve">EC 376/2008 </t>
    </r>
    <r>
      <rPr>
        <i/>
        <sz val="10"/>
        <rFont val="Verdana"/>
        <family val="2"/>
      </rPr>
      <t>(Applicable law entered if the export is subject to the production of an export licence)</t>
    </r>
  </si>
  <si>
    <t>Tavaroiden luovutus vapaaseen liikkeeseen ja kulutukseen vapauttamalla ne joko arvonlisäveron tai valmisteverojen maksamisesta sekä niiden asettaminen verottoman varastoinnin menettelyyn</t>
  </si>
  <si>
    <t>Kolmannesta maasta tuodut savukkeet luovutetaan vapaaseen liikkeeseen, ja valmisteverot maksetaan. Arvonlisäveron kantamisesta pidättäydytään niin kauan kuin savukkeet ovat verottomassa varastossa tai paikassa.</t>
  </si>
  <si>
    <t>48</t>
  </si>
  <si>
    <t>Korvaavien tuotteiden samanaikainen luovutus kulutukseen ja vapaaseen liikkeeseen ulkoisessa jalostusmenettelyssä ennen väliaikaisesti vietävien tavaroiden vientiä.</t>
  </si>
  <si>
    <t>49</t>
  </si>
  <si>
    <t>Varor som kommer att användas av en medlemsstats militära eller civila personal, om denna deltar i en fredsbevarande eller konflikthanterande styrka som har sänts ut av EU eller FN i ett tredjeland, eller i en försvarsverksamhet som grundar sig på avtal mellan medlemsstater och tredjeländer</t>
  </si>
  <si>
    <t>Export till följande av medlemsstaternas territorier: Grönland, Nya Kaledonien och tillhörande områden, Franska Polynesien, de franska sydliga och antarktiska territorierna, Wallis- och Futunaöarna, Mayotte, Saint-Pierre-et-Miquelon, Büsingen, förutsatt att varorna används av den myndighet som ansvarar för att lagarna efterlevs i både bestämmelselandet eller -territoriet och i den medlemsstat som är moderland</t>
  </si>
  <si>
    <t>De deklarerade varorna omfattas inte av rådets förordning (EG) nr 1984/2003.</t>
  </si>
  <si>
    <t>Export licence for precursors</t>
  </si>
  <si>
    <t>Export licence (AGREX)</t>
  </si>
  <si>
    <t>Sammansatt förpackning, plastbehållare i ståltrumma (composite packaging, plastic receptacle in steel drum)</t>
  </si>
  <si>
    <t>Trumma, av aluminium, med avtagbart lock (drum, aluminium, removable head)</t>
  </si>
  <si>
    <t>Trumma, av plast, med icke-avtagbart lock (drum, plastic, non-removable head)</t>
  </si>
  <si>
    <t>Trumma, av plast, med avtagbart lock (drum, plastic, removable head)</t>
  </si>
  <si>
    <t>Tunna, av trä, med tapp (barrel, wooden, bung type)</t>
  </si>
  <si>
    <t>Temporär export till  passiv förädling av varor utan föregående tullförfarande</t>
  </si>
  <si>
    <t>Temporär export till passiv förädling av varor som fått gemenskapsstatus genom överlåtelse till fri omsättning</t>
  </si>
  <si>
    <t>Temporär export till passiv förädling av varor som är hänförda till aktiv förädling (restitutionssystemet)</t>
  </si>
  <si>
    <t>Temporär export till passiv förädling av varor som är hänförda till aktiv förädling (suspensionssystemet)</t>
  </si>
  <si>
    <t>Temporär export till passiv förädling av temporärt importerade varor</t>
  </si>
  <si>
    <t>Temporär export till passiv förädling av varor som i ett annat medlemsland varit hänförda till aktiv förädling (suspensionssystemet)</t>
  </si>
  <si>
    <t>Yksityishenkilön toiselle yksityishenkilölle lähettämät tavarat (arvo enintään 45 euroa, TTA 27 art. paljousrajoituksin. Arvonlisä- ja valmisteverotuksessa ei sovelleta verottomuuden arvo- ja määrärajoja, kun lahjalähetys sisältää savukkeita, pikkusikareita, piippu- ja savuketupakkaa, alkoholia tai alkoholijuomia ) (TTA 25, AVL 94.1.14, VVL 16 § 10 k.)</t>
  </si>
  <si>
    <t>Icke-kommersiella småförsändelser, värde högst 45 euro, mängdbegränsningarna enligt art. 27 TfriF  och när innehållet överstiger 500 g kaffe eller 200 g kaffaextrakt, 100 g te eller 40 g teextrakt (TfriF 25, MomsL 1.1.2)</t>
  </si>
  <si>
    <t>Small importations not of a commercial nature, value max. 45 euros, with limitations of 1186/2009 art. 27 and when the content exceeds 500 g coffee or 200 g coffee extract, 100 g tea or 40 g tea extract (REL art. 25, VAT 1.1.2)</t>
  </si>
  <si>
    <t>Yrityksille kuuluvat tuotanto- ja pääomahyödykkeet, jotka on tuotu toiminnan siirtyessä kolmannesta maasta yhteisöön, 31 artiklan rajoituksin (TTA 28, AVL 1.1.2)</t>
  </si>
  <si>
    <t>Företags kapitalvaror och annan utrustning som importeras i samband med överflyttning av verksamheten från ett tredjeland till gemenskapen, med beaktande av begränsningarna i artikel 31 (TfriF 28, MomsL 1.1.2)</t>
  </si>
  <si>
    <t>Capital goods and other equipment imported on the transfer of activities from a third country into the Community (REL 28, VAT 1.1.2)</t>
  </si>
  <si>
    <t>Helsingfors Tullens Elektroniska Förtullningscentral</t>
  </si>
  <si>
    <t>Muut, ks. CSRD-rekisteri http://ec.europa.eu/taxation_customs/dds/csrdhome_fi.htm</t>
  </si>
  <si>
    <t>Andra, se CSRD-register http://ec.europa.eu/taxation_customs/dds/csrdhome_sv.htm</t>
  </si>
  <si>
    <t>C669</t>
  </si>
  <si>
    <t>C670</t>
  </si>
  <si>
    <t>US, COPAS (Council of Petroleum Accounting Society) Organization supplying codes of oil field equipment and tubular goods used by joint operators in the petroleum industry</t>
  </si>
  <si>
    <t>197</t>
  </si>
  <si>
    <t>Gramma(a)</t>
  </si>
  <si>
    <t>GRT</t>
  </si>
  <si>
    <t>Aluksen bruttovetoisuus</t>
  </si>
  <si>
    <t>HLT</t>
  </si>
  <si>
    <t>Hehtolitra(a)</t>
  </si>
  <si>
    <t>Including Azores and Madeira</t>
  </si>
  <si>
    <t>Russian Federation</t>
  </si>
  <si>
    <t>Det enda villkoret är att ett ursprungsintyg (Form A) företes. Att sociala villkor och villkoren gällande miljöskydd iakttagits kan också bevisas med Form A -intyg för att få ytterligare tullnedsättningar. (Denna kod används också när de länder för vilka GSP-behandling slopats fortfarande beviljas nedsättning från den tariffenliga tullen.</t>
  </si>
  <si>
    <t>GSP-tull som förutsätter att ett särskilt intyg företes</t>
  </si>
  <si>
    <t>Monikerrospaperista valmistettu IBC-pakkaus (Intermediate bulk container, paper, multi-wall)</t>
  </si>
  <si>
    <t xml:space="preserve">ZA </t>
  </si>
  <si>
    <t>Kuusamo tulli</t>
  </si>
  <si>
    <t>FI939990</t>
  </si>
  <si>
    <t>JM</t>
  </si>
  <si>
    <t>Jamaika</t>
  </si>
  <si>
    <t>Meddelandetypens identifikation</t>
  </si>
  <si>
    <t>Code list responsible agency</t>
  </si>
  <si>
    <t>Syntax error</t>
  </si>
  <si>
    <t>Upphållande anstalt för kodlistan</t>
  </si>
  <si>
    <t>EX</t>
  </si>
  <si>
    <t>Demijohn, protected</t>
  </si>
  <si>
    <t>Drum</t>
  </si>
  <si>
    <t>Tray, one layer no cover, plastic</t>
  </si>
  <si>
    <t>KLT</t>
  </si>
  <si>
    <t>KMA</t>
  </si>
  <si>
    <t>Kilogramma(a) metyyliamineja</t>
  </si>
  <si>
    <t>KNI</t>
  </si>
  <si>
    <t>Export is subject to duties</t>
  </si>
  <si>
    <t>End-use: location, where the use of goods is presented</t>
  </si>
  <si>
    <t>Lahti tulli</t>
  </si>
  <si>
    <t>FI151000</t>
  </si>
  <si>
    <t>Långnäsin tulli</t>
  </si>
  <si>
    <t>FI226300</t>
  </si>
  <si>
    <t>Yhteisötavarat, jotka ovat erityismääräysten alaisia uusien jäsenvaltioiden liittymistä seuraavan siirtymäkauden aikana.</t>
  </si>
  <si>
    <t xml:space="preserve">WX </t>
  </si>
  <si>
    <t>Kankaasta valmistettu IBC-pakkaus, sisäpinnoittamaton ja vuoraamaton (Intermediate bulk container, textile with out coat/liner)</t>
  </si>
  <si>
    <t>WT</t>
  </si>
  <si>
    <t>Merikalastustuotteet, joita ei ole myyty ennen niiden maahantuontia (AVL 94.1 § 19k)</t>
  </si>
  <si>
    <t>KGMA</t>
  </si>
  <si>
    <t>KGME</t>
  </si>
  <si>
    <t>KGMN</t>
  </si>
  <si>
    <t>KGMP</t>
  </si>
  <si>
    <t>KGMT</t>
  </si>
  <si>
    <t>MTQC</t>
  </si>
  <si>
    <t>TNEM</t>
  </si>
  <si>
    <t>TNEN</t>
  </si>
  <si>
    <t>TNEZ</t>
  </si>
  <si>
    <t>Alumiinista valmistettu IBC-pakkaus, paineistettu (yli 10 kpa). (Intermediate bulk container, aluminium, pressurised)</t>
  </si>
  <si>
    <t xml:space="preserve">WH </t>
  </si>
  <si>
    <t>Alumiinitynnyri (Drum, aluminium)</t>
  </si>
  <si>
    <t>1B</t>
  </si>
  <si>
    <t>Released to customs procedure message</t>
  </si>
  <si>
    <t>A supplementary declaration under a simplified procedure covered by B</t>
  </si>
  <si>
    <t>En kompletterande deklaration inom ramen för ett förenklat förfarande enligt B</t>
  </si>
  <si>
    <t>Normal declaration</t>
  </si>
  <si>
    <t>Vaccinationsintyg</t>
  </si>
  <si>
    <t>Rokotustodistus</t>
  </si>
  <si>
    <t>Kimberley-raakatimanttitodistus</t>
  </si>
  <si>
    <t>Import licence for weapons</t>
  </si>
  <si>
    <r>
      <t>Exempel</t>
    </r>
    <r>
      <rPr>
        <sz val="10"/>
        <color indexed="8"/>
        <rFont val="Verdana"/>
        <family val="2"/>
      </rPr>
      <t>: Normal export av gemenskapsvaror till ett tredjeland, men även export av gemenskapsvaror till delar av gemenskapens tullområde i vilka bestämmelserna i direktiv 77/388/EEG (EGT L 145, 13.6.1977, s. 1) inte tillämpas.</t>
    </r>
  </si>
  <si>
    <t>Behållare, av papper (receptacle, paper)</t>
  </si>
  <si>
    <t>En kompletterande deklaration inom ramen för ett förenklat förfarande enligt C och F</t>
  </si>
  <si>
    <t>A supplementary declaration under a simplified procedure covered by C and F</t>
  </si>
  <si>
    <t>Re-exportation of completely duty free temporary import</t>
  </si>
  <si>
    <t>Yksinkertaistettu ilmoitus (yksinkertaistettu menettely: kaupallinen tai hallinnollinen asiakirja) ennen kuin tavaranhaltija (ilmoittaja) voi esittää tavarat</t>
  </si>
  <si>
    <t>En förenklad deklaration (förenklat förfarande:ett kommersiellt eller administrativt dokument) innan deklaranten kan uppvisa varorna</t>
  </si>
  <si>
    <t>A simplified declaration (simplified procedure: a commercial or administrative document) before the declarant is in a position to present the goods</t>
  </si>
  <si>
    <t>Täydelliset ilmoitukset</t>
  </si>
  <si>
    <t>Fullständiga deklarationer</t>
  </si>
  <si>
    <t>Compelete declarations</t>
  </si>
  <si>
    <t>Epätäydelliset ilmoitukset</t>
  </si>
  <si>
    <t>Ofullständiga deklarationer</t>
  </si>
  <si>
    <t>Sellaisten ennakolta rahoitettujen jalostettujen tuotteiden tai tavaroiden, jotka on tarkoitus viedä jalostuksen jälkeen, siirtäminen tullivarastoon, vapaa-alueelle tai vapaavarastoon.</t>
  </si>
  <si>
    <t>78</t>
  </si>
  <si>
    <t>Example: Storage of goods intended for export with advance payment of export refunds. (Article 5(2) of Council Regulation (EEC) No 565/80 of 4 March 1980 on the advance payment of export refunds in respect of agricultural products (OJ No L 62, 7. 3. 1980, p. 5)).</t>
  </si>
  <si>
    <t>Placing in an export warehouse, free zone or free warehouse with advance payment of export refunds of processed products or goods intended for export after processing.</t>
  </si>
  <si>
    <t>Raakatimantit on pakattu murtovarmoihin säiliöihin ja osanottajan viennin yhteydessä asentama sinetti on ehjä</t>
  </si>
  <si>
    <t>Example: Storage of processed products and goods obtained from basic products intended for export with advance payment of export refunds. (Article 4(2) of Council Regulation (EEC) No 565/80 of 4 March 1980 on the advance payment of export refunds in respect of agricultural products (OJ No L 62, 7. 3. 1980, p. 5.</t>
  </si>
  <si>
    <t>D18</t>
  </si>
  <si>
    <t>D19</t>
  </si>
  <si>
    <t>D20</t>
  </si>
  <si>
    <t>Victualling warehouse</t>
  </si>
  <si>
    <t>Excise warehouse</t>
  </si>
  <si>
    <t>Customer's warehouse</t>
  </si>
  <si>
    <t>For guarantee waiver (Article 95 of the Code)</t>
  </si>
  <si>
    <t>For guarantee waiver for certain public bodies</t>
  </si>
  <si>
    <t>Notification that an error has been identified, but the nature of the error is not reported.</t>
  </si>
  <si>
    <t>Invalid decimal notation</t>
  </si>
  <si>
    <t>Notification that the character indicated as decimal notation in UNA is invalid, or the decimal notation used in a data element is not consistent with the one indicated in UNA.</t>
  </si>
  <si>
    <t>Character invalid as service character</t>
  </si>
  <si>
    <t>Notification that a character advised in UNA is invalid as service character.</t>
  </si>
  <si>
    <t>Invalid character(s)</t>
  </si>
  <si>
    <t>Vid användning av blankoöverlåtet konossement i samband med summariska införseldeklarationer då uppgifter om mottagaren saknas.</t>
  </si>
  <si>
    <t>Periodförtullning veckovis, kompletterande deklaration</t>
  </si>
  <si>
    <t>V227</t>
  </si>
  <si>
    <t>V228</t>
  </si>
  <si>
    <t>V300</t>
  </si>
  <si>
    <t>Periodförtullning månadsvis, ofullständig deklaration</t>
  </si>
  <si>
    <t>Periodförtullning veckovis, ofullständig deklaration</t>
  </si>
  <si>
    <t>Periodförtullning månadsvis, kompletterande deklaration</t>
  </si>
  <si>
    <t>Normal declaration (such as referred to under code A) before the declarant is in a position to present the goods</t>
  </si>
  <si>
    <t>Wine, over 5.5 but max. 8.0% vol.</t>
  </si>
  <si>
    <t>Wine, over 8.0 but max. 15% vol.</t>
  </si>
  <si>
    <t>Sea manifest transit for third country goods</t>
  </si>
  <si>
    <t>SNTL consignment note transit (rail traffic)</t>
  </si>
  <si>
    <t>Transit of third country goods with TR movement declaration</t>
  </si>
  <si>
    <t>Kulttuuriesineiden kansallinen vientilupa (Museovirasto)</t>
  </si>
  <si>
    <t>0151</t>
  </si>
  <si>
    <t>Vero ja maksu</t>
  </si>
  <si>
    <t>A00</t>
  </si>
  <si>
    <t>A10</t>
  </si>
  <si>
    <t>A20</t>
  </si>
  <si>
    <t>Tullens svarsmeddelande</t>
  </si>
  <si>
    <t>Tidningar och tidskifter som avses i 55 § (R.2658/87, MomsL 94 § 1.7)</t>
  </si>
  <si>
    <t>Guld som importeras av centralbanken (R. 2658/87, MomsL 94 § 1.8)</t>
  </si>
  <si>
    <t>Sedlar och mynt som avses i 59 § 1 punkten (R.2658/87, MomsL 94 § 1.10)</t>
  </si>
  <si>
    <t>BQ</t>
  </si>
  <si>
    <t>Pullokori, pulloteline (Bottlecrate / bottlerack)</t>
  </si>
  <si>
    <t>BC</t>
  </si>
  <si>
    <t>Puola (Bobbin)</t>
  </si>
  <si>
    <t>Pussi (Bag)</t>
  </si>
  <si>
    <t>Please note! If the necessary currency code is not in this list, use other codes of the ISO 4217 standard.</t>
  </si>
  <si>
    <t>Vastaanottoilmoi-tussanoma</t>
  </si>
  <si>
    <t>Menettelyynluo-vutussanoma</t>
  </si>
  <si>
    <t>FIXDN</t>
  </si>
  <si>
    <t>FIXDO</t>
  </si>
  <si>
    <t>FIXDR</t>
  </si>
  <si>
    <t>XAS</t>
  </si>
  <si>
    <t>Alumiinitynnyri, jonka yläosa voidaan irrottaa (Drum, aluminium, removable head)</t>
  </si>
  <si>
    <t>QD</t>
  </si>
  <si>
    <t>Alumiinitynnyri, jonka yläosaa ei voida irrottaa (Drum, aluminium, non-removable head)</t>
  </si>
  <si>
    <t>QC</t>
  </si>
  <si>
    <t>Alusta (tasomainen) (Card)</t>
  </si>
  <si>
    <t xml:space="preserve">CM </t>
  </si>
  <si>
    <t>X Unit price based on CC  art. 36.2</t>
  </si>
  <si>
    <t>C Fixed import price</t>
  </si>
  <si>
    <t>Vastaanottaja (AEO-todistuksen numero)</t>
  </si>
  <si>
    <t>Edustaja (AEO-todistuksen numero)</t>
  </si>
  <si>
    <t>Passituksesta vastaava (AEO-todistuksen numero)</t>
  </si>
  <si>
    <t>Varastonpitäjä (AEO-todistuksen numero)</t>
  </si>
  <si>
    <t>Kuljetusliike (AEO-todistuksen numero)</t>
  </si>
  <si>
    <t xml:space="preserve">Muu valtuutettu talouden toimija (AEO-todistuksen numero) </t>
  </si>
  <si>
    <t>Koodi on käytössä. EDI-ilmoituksissa sitä käytetään otsikkotasolla.</t>
  </si>
  <si>
    <t>Koodi on käytössä. EDI-ilmoituksissa sitä käytetään tavaraerätasolla.</t>
  </si>
  <si>
    <t>Koodi on käytössä. EDI-ilmoituksilla käytetään tarpeen mukaan otsikko- tai tavaraerätasolla.</t>
  </si>
  <si>
    <t>Alueet 60 eteläisestä leveysasteesta etelään [pl. Ranskan eteläiset territoriot (TF), Bouvet'n saari (BV), Etelä-Georgia ja Eteläiset Sandwichsaaret (GS)]</t>
  </si>
  <si>
    <t>FJ</t>
  </si>
  <si>
    <t>Fidzi</t>
  </si>
  <si>
    <t>GU</t>
  </si>
  <si>
    <t>Guam</t>
  </si>
  <si>
    <t>HM</t>
  </si>
  <si>
    <t>Heardsaari ja McDonaldsaaret</t>
  </si>
  <si>
    <t>CX</t>
  </si>
  <si>
    <r>
      <t xml:space="preserve">Exporttransport enligt ett enda transportavtal </t>
    </r>
    <r>
      <rPr>
        <i/>
        <sz val="10"/>
        <rFont val="Verdana"/>
        <family val="2"/>
      </rPr>
      <t>(endast tillläggskod för särskild upplysning anges)</t>
    </r>
  </si>
  <si>
    <r>
      <t xml:space="preserve">Käytetty tavara </t>
    </r>
    <r>
      <rPr>
        <i/>
        <sz val="10"/>
        <rFont val="Verdana"/>
        <family val="2"/>
      </rPr>
      <t>(ilmoitetaan pelkkä erityismaininnan lisäkoodi)</t>
    </r>
  </si>
  <si>
    <r>
      <t xml:space="preserve">Begagnad vara </t>
    </r>
    <r>
      <rPr>
        <i/>
        <sz val="10"/>
        <rFont val="Verdana"/>
        <family val="2"/>
      </rPr>
      <t>(endast tilläggskod för särskild upplysning anges)</t>
    </r>
  </si>
  <si>
    <t>Selitys: Tavaroiden tuonti ja luovutus kulutukseen sellaisista EU:n osista, joihin ei sovelleta kuudetta arvonlisädirektiiviä. Yhtenäisasiakirjan käyttö määritellään yksityiskohtaisesti tullikoodeksin soveltamisasetuksen 206 artiklassa.</t>
  </si>
  <si>
    <t>Moldova, Republic of</t>
  </si>
  <si>
    <t>Example: The simultaneous application to textile products of the outward processing procedure and the economic outward processing procedure (Council Regulation (EC) No 3036/94).</t>
  </si>
  <si>
    <t>Temporary export for return in the unaltered state.</t>
  </si>
  <si>
    <t>Example: Temporary export for exhibitions of articles such as samples, professional equipment, etc.</t>
  </si>
  <si>
    <t>Re-export.</t>
  </si>
  <si>
    <t>Explanation: Re-export of non-Community goods following a suspensivearrangement with economic impact.</t>
  </si>
  <si>
    <t>Example: Goods are placed under a customs warehousing procedure and subsequently declared for export.</t>
  </si>
  <si>
    <t>Joulusaaret</t>
  </si>
  <si>
    <t>KI</t>
  </si>
  <si>
    <t>Kiribati</t>
  </si>
  <si>
    <t>CC</t>
  </si>
  <si>
    <t>Kookossaaret (tai Keelingsaaret)</t>
  </si>
  <si>
    <t>MH</t>
  </si>
  <si>
    <t>Marshallinsaaret</t>
  </si>
  <si>
    <t>FM</t>
  </si>
  <si>
    <t>Mikronesian liittovaltio</t>
  </si>
  <si>
    <t>Chuuk, Kosrae, Pohnpei ja Yap</t>
  </si>
  <si>
    <t>NR</t>
  </si>
  <si>
    <t>Nauru</t>
  </si>
  <si>
    <t>NU</t>
  </si>
  <si>
    <t>Niue</t>
  </si>
  <si>
    <t>59 §:n 1 kohdan setelit ja kolikot (R.2658/87, AVL 94 § 1.10)</t>
  </si>
  <si>
    <t>7AI</t>
  </si>
  <si>
    <t>36 §:n 3 kohdan hammasproteesit (R.2658/87, AVL 94 § 1.11)</t>
  </si>
  <si>
    <t>7AJ</t>
  </si>
  <si>
    <t>GT</t>
  </si>
  <si>
    <t>Guatemala</t>
  </si>
  <si>
    <t>HT</t>
  </si>
  <si>
    <t>Haiti</t>
  </si>
  <si>
    <t>HN</t>
  </si>
  <si>
    <t>Honduras</t>
  </si>
  <si>
    <t>Helsinki-Vantaa matkustajatulli</t>
  </si>
  <si>
    <t>FI015302</t>
  </si>
  <si>
    <t>Helsinki-Vantaa Lentotulli</t>
  </si>
  <si>
    <t>FI015300</t>
  </si>
  <si>
    <t>Vapaavarasto tai vapaa-alue</t>
  </si>
  <si>
    <t>Arvonlisäverovarasto</t>
  </si>
  <si>
    <t>M</t>
  </si>
  <si>
    <t>Muonistusvarasto</t>
  </si>
  <si>
    <t>T</t>
  </si>
  <si>
    <t>Väliaikainen varasto</t>
  </si>
  <si>
    <t>V</t>
  </si>
  <si>
    <t>Valmisteverovarasto</t>
  </si>
  <si>
    <t>Asiakkaan varasto</t>
  </si>
  <si>
    <t>F</t>
  </si>
  <si>
    <t>H</t>
  </si>
  <si>
    <t>N</t>
  </si>
  <si>
    <t>R</t>
  </si>
  <si>
    <t>S</t>
  </si>
  <si>
    <t>C626</t>
  </si>
  <si>
    <t>C629</t>
  </si>
  <si>
    <t>C644</t>
  </si>
  <si>
    <t>C645</t>
  </si>
  <si>
    <t>C654</t>
  </si>
  <si>
    <t>D005</t>
  </si>
  <si>
    <t>Tanganjika, Sansibar- ja Pembasaaret</t>
  </si>
  <si>
    <t>TG</t>
  </si>
  <si>
    <t>Inrikesministeriets exporttillstånd för gassprayer</t>
  </si>
  <si>
    <t>Intyg om överensstämmelse för färska citrusfrukter</t>
  </si>
  <si>
    <t>Anmälan till STTV om sprit</t>
  </si>
  <si>
    <t>Vägningsintyg (FEOGA)</t>
  </si>
  <si>
    <t>Frakten är förhandsbetalat</t>
  </si>
  <si>
    <t>Frakten är inte förhandsbetalat</t>
  </si>
  <si>
    <t>Freight is prepaid</t>
  </si>
  <si>
    <t>Freight is not prepaid</t>
  </si>
  <si>
    <t>Payment in cash</t>
  </si>
  <si>
    <t>Import under temporary import procedure.</t>
  </si>
  <si>
    <t>References do not match</t>
  </si>
  <si>
    <t>Notification that the control reference in UNB/UNG/UNH does not match the one in UNZ/UNE/UNT.</t>
  </si>
  <si>
    <t>(AL, BA och CS) (ABH)</t>
  </si>
  <si>
    <t>GSP (R 01/2501) - Bilaga I kolumn H (SPGA)</t>
  </si>
  <si>
    <t>Europeiska ekonomiska samarbetsområdet EES (IS; LI; NO) (EEA)</t>
  </si>
  <si>
    <t>R 02/560 - Bilaga IV - länder som uteslutits från förordningen (GSP) (EXCL)</t>
  </si>
  <si>
    <t>GSP (R 01/2501) - Allmänna preferenssystemet för utvecklingsländer (SPGL)</t>
  </si>
  <si>
    <t>GSP ( R01/2501 - art. 8) - MD, LK (SPGS)</t>
  </si>
  <si>
    <t>GSP (R 01/2501) - Bilaga I kolumn I (SPGE)</t>
  </si>
  <si>
    <t>JP, NACCS Center (Nippon Automated Cargo Clearance System Operations Organization) NACCS (Nippon Automated Cargo Clearance System Operation Organization) Center is the operations organization of the automated cargo clearance system in Japan</t>
  </si>
  <si>
    <t>214</t>
  </si>
  <si>
    <t>US, AISI (American Iron and Steel Institute) American iron and steel institute</t>
  </si>
  <si>
    <t>215</t>
  </si>
  <si>
    <t>Toisessa jäsenvaltiossa tullivalvonnassa tapahtuvassa valmistuksessa olleen tavaran tullivarastointi</t>
  </si>
  <si>
    <t>Kuormalava, 100 x 110 cm (Pallet)</t>
  </si>
  <si>
    <t xml:space="preserve">AH </t>
  </si>
  <si>
    <t>Kuppi (Cup)</t>
  </si>
  <si>
    <t>DE, DIN (Deutsches Institut fuer Normung) German standardization institute</t>
  </si>
  <si>
    <t>175</t>
  </si>
  <si>
    <t>FCI (Factors Chain International) Factors Chain International</t>
  </si>
  <si>
    <t>176</t>
  </si>
  <si>
    <t>BR, Banco Central do Brazil Brazilian central bank</t>
  </si>
  <si>
    <t>177</t>
  </si>
  <si>
    <t>Information sheet INF8</t>
  </si>
  <si>
    <t>Control document T5</t>
  </si>
  <si>
    <t>Declaration T2L</t>
  </si>
  <si>
    <t>Certificates of authenticity and quality</t>
  </si>
  <si>
    <t>Documents related to tax calculation / price</t>
  </si>
  <si>
    <t>Documents related to packing details</t>
  </si>
  <si>
    <t>EDIFICE Standardised electronic commerce forum for companies with interests in computing, electronics and telecommunications</t>
  </si>
  <si>
    <t>GS1, GS1 (formerly EAN International), an organisation of GS1 Member Organisations, which manages the GS1 System</t>
  </si>
  <si>
    <t>Cyprus</t>
  </si>
  <si>
    <t>Czech Republic</t>
  </si>
  <si>
    <t>Germany</t>
  </si>
  <si>
    <t>Including the island of Heligoland; excluding the territory of Büsingen</t>
  </si>
  <si>
    <r>
      <t xml:space="preserve">Förordning nr </t>
    </r>
    <r>
      <rPr>
        <i/>
        <sz val="10"/>
        <rFont val="Verdana"/>
        <family val="2"/>
      </rPr>
      <t>(Ange i fritext numret på den tillämpliga förordningen, t.ex. EG 1043/2005)</t>
    </r>
  </si>
  <si>
    <t>Temporär tullsuspension från den allmänna tullen beviljas för vissa varor från jordbruks- och luftfartssektorn samt från den kemiska och mikroelektroniska sektorn. De flesta av suspensionerna ingår i förordningar som utfärdas för ett år i sänder. Andra suspensioner anges i fotnoter till vissa varukoder i den kombinerade nomenklaturen och de är i kraft tills annat bestäms. Den allmänna tullen kan suspenderas antingen helt (t.ex. kapitel 27) eller delvis (t.ex. varukoderna 2905  44, 3201 20 00, 3824 60).</t>
  </si>
  <si>
    <t>Autonom tullsuspension som tillämpas vid import från tredje land och som förutsätter att varorna används för ett särskilda ändamål</t>
  </si>
  <si>
    <t>Irlanti</t>
  </si>
  <si>
    <t>Produkten omfattas inte av bestämmelserna i förordning (EG) nr 689/2008 om export och import av farliga kemikalier, bilaga I.</t>
  </si>
  <si>
    <t>Y917</t>
  </si>
  <si>
    <t>Produkten omfattas inte av bestämmelserna i förordning (EG) nr 689/2008 om export och import av farliga kemikalier, bilaga V.</t>
  </si>
  <si>
    <t>Examples: Cigarettes imported from a third country are released for free circulation and VAT has been paid. While the goods are in the tax warehouse or approved area, the payment of excise duties is suspended.</t>
  </si>
  <si>
    <t>EORI</t>
  </si>
  <si>
    <t>Selitys: Sisäinen jalostus (tullinpalautusjärjestelmä) tullikoodeksin 114 artiklan 1 kohdan b alakohdan mukaisesti.</t>
  </si>
  <si>
    <t>07</t>
  </si>
  <si>
    <t>Luovutus vapaaseen liikkeeseen ja samanaikainen asettaminen muuhun varastointi-menettelyyn kuin tullivarastointimenettelyyn.</t>
  </si>
  <si>
    <t>Ilmoitus</t>
  </si>
  <si>
    <t>Ilmoitustyyppi</t>
  </si>
  <si>
    <t>Kansallinen menettely</t>
  </si>
  <si>
    <t>Kontti</t>
  </si>
  <si>
    <t>Kuljetusmuoto</t>
  </si>
  <si>
    <t>Maa</t>
  </si>
  <si>
    <t>Paljousyksikkö</t>
  </si>
  <si>
    <t>Paikan tarkennin</t>
  </si>
  <si>
    <t>Toimitusehto (Incoterms)</t>
  </si>
  <si>
    <t>Tullimenettely</t>
  </si>
  <si>
    <t>Intermediate bulk container, woven plastic, with liner</t>
  </si>
  <si>
    <t>D14</t>
  </si>
  <si>
    <t>FR, Direction de la Comptabilite Publique The French public accounting office</t>
  </si>
  <si>
    <t>200</t>
  </si>
  <si>
    <t>GS1 Netherlands Organisation responsible for the GS1 System in The Netherlands</t>
  </si>
  <si>
    <t>201</t>
  </si>
  <si>
    <t>PT, Banco de Portugal Portuguese Central Bank</t>
  </si>
  <si>
    <t>203</t>
  </si>
  <si>
    <t>Intermediate bulk container, textile with out coat/liner</t>
  </si>
  <si>
    <t>Intermediate bulk container, natural wood, with inner liner</t>
  </si>
  <si>
    <t>Väliaikaisesti maahantuodun tavaran väliaikainen vienti ulkoiseen jalostukseen</t>
  </si>
  <si>
    <t>Laboratory animals and biological or chemical substances intended for research (REL 53, VAT 1.1.2)</t>
  </si>
  <si>
    <t>Lääketieteelliseen tutkimukseen, diagnoosien määrittämiseen tai lääke-tieteellisten hoitojen toteuttamiseen tarkoitetut välineet ja laitteet (TTA 57, AVL 1.1.2)</t>
  </si>
  <si>
    <t>Instrument och apparater avsedda för medicinsk forskning, medicinska diagnoser eller medicinsk behandling (TfriF 57, MomsL 1.1.2)</t>
  </si>
  <si>
    <t>Instruments and apparatus used in medical research, establishing medical diagnoses or carrying out medical treatment (REL 57, VAT 1.1.2)</t>
  </si>
  <si>
    <t>Vertailuaineet lääkkeiden laadun valvomiseksi, ks. edellytykset ja luvat AlkoholijuoveroL 8 § ja AlkoholiL 17 § (TTA 59, AVL 94.1.12)</t>
  </si>
  <si>
    <t>7VP</t>
  </si>
  <si>
    <t>Helsinki Vuosaari harbour Gatehouse</t>
  </si>
  <si>
    <t>US, OFAC (Office of Foreign Assets Control) A code representing the United States Office of Foreign Assets Controls (OFAC)</t>
  </si>
  <si>
    <t>80</t>
  </si>
  <si>
    <t>Intermediate bulk container, textile, coated</t>
  </si>
  <si>
    <t>Intermediate bulk container, textile, with liner</t>
  </si>
  <si>
    <t>Intermediate bulk container, textile, coated and liner</t>
  </si>
  <si>
    <t>Bulk, gas (at 1031 mbar and 15øC)</t>
  </si>
  <si>
    <t>Vial</t>
  </si>
  <si>
    <t>Vanpack</t>
  </si>
  <si>
    <t>Bulk, liquid</t>
  </si>
  <si>
    <t>Bulk, solid, large particles (“nodules”)</t>
  </si>
  <si>
    <t>Vacuum-packed</t>
  </si>
  <si>
    <t>Bulk, liquefied gas (at abnormal temperature/pressure)</t>
  </si>
  <si>
    <t>Bulk, solid, granular particles (“grains”)</t>
  </si>
  <si>
    <t>Bulk, solid, fine particles (“powders”)</t>
  </si>
  <si>
    <t>Intermediate bulk container</t>
  </si>
  <si>
    <t>Wickerbottle</t>
  </si>
  <si>
    <t>Intermediate bulk container, steel</t>
  </si>
  <si>
    <t>Intermediate bulk container, aluminium</t>
  </si>
  <si>
    <t>Intermediate bulk container, metal</t>
  </si>
  <si>
    <t>Intermediate bulk container, steel, pressurised &gt; 10 kpa</t>
  </si>
  <si>
    <t>Intermediate bulk container, aluminium, pressurised &gt; 10 kpa</t>
  </si>
  <si>
    <t>Poistumisvahvistus</t>
  </si>
  <si>
    <t>Överlåtelse till exportförfarandet</t>
  </si>
  <si>
    <t>Turkista saapuneet tavarat luovutetaan kulutukseen Saksassa.</t>
  </si>
  <si>
    <t>51</t>
  </si>
  <si>
    <t>53</t>
  </si>
  <si>
    <t>Tuonti väliaikaisen maahantuonnin menettelyyn asettamista varten.</t>
  </si>
  <si>
    <t>54</t>
  </si>
  <si>
    <t>Fraktmanifest (specificerad)</t>
  </si>
  <si>
    <t>Release to export procedure</t>
  </si>
  <si>
    <t>Ulkoisessa jalostuksessa olevan tavaran luovutus vapaaseen liikkeeseen ja kulutukseen (ks. 6121)</t>
  </si>
  <si>
    <t>Sisäisessä jalostuksessa (suspensiojärjestelmä) olevan tavaran luovutus vapaaseen liikkeeseen ja kulutukseen</t>
  </si>
  <si>
    <t>"ANVÄNDNING FÖR SÄRSKILDA ÄNDAMÅL: VAROR AVSEDDA FÖR EXPORT - JORDBRUKSBIDRAG TILLÄMPAS INTE." Export av jordbruksprodukter med stöd av användning för särskilda ändamål (Art. 298 i TillK).</t>
  </si>
  <si>
    <t>Utöver koderna skrivs text eller kod (se förklaringen)</t>
  </si>
  <si>
    <t>KODER SOM INTE HÄNFÖR SIG TILL TULLFÖRFARANDEN MED EKONOMISK VERKAN</t>
  </si>
  <si>
    <t>Yhdistelmäpakkaus, muoviastia terästynnyrissä (Composite packaging, plastic receptacle in steel drum)</t>
  </si>
  <si>
    <t>YA</t>
  </si>
  <si>
    <t>FR, EDIFRANCE French association responsible for coordination and promotion of EDI application in France</t>
  </si>
  <si>
    <t>65</t>
  </si>
  <si>
    <t>Consignments of negligible value, when the total value does not exceed 150 euros (no alcohol, cigarrette, tobacco, perfume oreau de toilette products) (REL 23)</t>
  </si>
  <si>
    <t>A Import price based on commercial invoice</t>
  </si>
  <si>
    <t>Nimikkeeseen liittyvä rajoitus ei ole voimassa. Lisätietona ilmoitetaan "ei kidutusvälineitä". (Katso THT 235/2006)</t>
  </si>
  <si>
    <t>Suomi *</t>
  </si>
  <si>
    <t>ml. Ahvenanmaa *</t>
  </si>
  <si>
    <t>Finland *</t>
  </si>
  <si>
    <t>inkl. Åland *</t>
  </si>
  <si>
    <t>Including the Åland Islands *</t>
  </si>
  <si>
    <t>Sisäisessä jalostuksessa (suspensiojärjestelmä) toisessa jäsenvaltiossa olleen tavaran jälleenvienti</t>
  </si>
  <si>
    <t>Tullivarastoinnissa olevan tavaran jälleenvienti</t>
  </si>
  <si>
    <t>Valvontatyypin II mukaisella vapaa-alueella olevan tavaran jälleenvienti</t>
  </si>
  <si>
    <t>Notification that the number of functional groups/ messages/segments does not match the number given in UNZ/UNE/UNT.</t>
  </si>
  <si>
    <t>Lower level empty</t>
  </si>
  <si>
    <t>Regeln om importlättnad avsedd att avskaffa dubbelbeskattning(L om undantag för landskapet Åland i fråga om  mervärdesskatte- och accislagstiftningen 18 §)</t>
  </si>
  <si>
    <t>Produkter från havsfiske (MomsL 1 § 1 mom. 2 p.)</t>
  </si>
  <si>
    <t>Produkter från havsfiske vilka inte sålts före import (MomsL 94 § 1 mom. 19 p.)</t>
  </si>
  <si>
    <t>Försvarsmateriel ((EG) nr 150/2003, MomsL1 § 1 mom. 2 p.)</t>
  </si>
  <si>
    <t>Personlig egendom som införs av  fysiska personer som flyttar sin normala bostad till gemenskapen, med beaktande av begränsningarna i artikel 6 (TfriF 3, MomsL 94.1.12)</t>
  </si>
  <si>
    <t>Sisäkkäinen laatikko (Nest)</t>
  </si>
  <si>
    <t xml:space="preserve">NS </t>
  </si>
  <si>
    <t>A Ingångspris enligt fakturan</t>
  </si>
  <si>
    <t>Avgift för veterinärmedicinska gränskontroller (GRÄNS)</t>
  </si>
  <si>
    <t>Suoritemaksut julkisoikeudellisista suoritteista (JSUORM)</t>
  </si>
  <si>
    <t>Prestationsavgifter för offentligrättsliga prestationer (OPREST)</t>
  </si>
  <si>
    <t>Suoritemaksut liiketaloudellisista suoritteista (LIIKTA)</t>
  </si>
  <si>
    <t>Prestationsavgifter för affärsekonomiska prestationer (FEPRES)</t>
  </si>
  <si>
    <t>Koodisto perustuu komission asetukseen (EY) N:o 2286/2003 (EUVL L 343 31.12.2003, s. 1-123; Tullikoodeksin soveltamisasetuksen liite 38) ja komission asetukseen (EY) N:o 1833/2006 (EUVL L 354 14.12.2006, s. 19-28)
Kodförteckningen grundar sig på komissionens förordning (EG) nr 2286/2003 (EUT L 343 31.12.2003, s. 1-123, Tillämpningsföreskrifter för tullkodexen bilagan 38) och komissionens förordning (EG) nr 1833/2006 (EUT L 354 14.12.2006, s. 19-28)
Code list is based on the Commission Regulation (EC) No 2286/2003 (OJ L 343 31.12.2003, p. 1-123; Customs Code Implementing Provisions Annex 38) and the Commission Regulation (EC) No 1833/2006 (OJ L 354 14.12.2006, p. 19-28)</t>
  </si>
  <si>
    <t>Icke-kommersiella varor, t.ex. reklamvaror</t>
  </si>
  <si>
    <t>Non-commercial goods, e.g. advertisement material</t>
  </si>
  <si>
    <t xml:space="preserve"> Åsättande av en av följande lydelser under rubriken "Anmärkningar" på certifikatet för omsättning av varor. Förordning (EEG) nr 1518/76 (EGT L 169/37):
Taxe spéciale à l'exportation appliquée
Særlig udførselsafgift opkrævet
Sonderausfuhrabgabe erhoben
Special export charge collected
Applicata tassa speciale all'esportazione
Bijzondere uitvoerheffing voldaan</t>
  </si>
  <si>
    <t>Handling</t>
  </si>
  <si>
    <t>Lagernummer</t>
  </si>
  <si>
    <t>Geografiskt läge</t>
  </si>
  <si>
    <t>Postnummer</t>
  </si>
  <si>
    <t xml:space="preserve">Tullkontorets nummer </t>
  </si>
  <si>
    <t xml:space="preserve">Ex Works </t>
  </si>
  <si>
    <t xml:space="preserve">Free Carrier </t>
  </si>
  <si>
    <t xml:space="preserve">Free Alongside Ship </t>
  </si>
  <si>
    <t xml:space="preserve">Free On Board </t>
  </si>
  <si>
    <t xml:space="preserve">Cost and Freight </t>
  </si>
  <si>
    <t xml:space="preserve">Cost, Insurance and Freight </t>
  </si>
  <si>
    <t xml:space="preserve">Carriage Paid To </t>
  </si>
  <si>
    <t xml:space="preserve">Carriage and Insurance Paid To </t>
  </si>
  <si>
    <t xml:space="preserve">Delivered At Frontier </t>
  </si>
  <si>
    <t xml:space="preserve">Delivered Ex Ship </t>
  </si>
  <si>
    <t xml:space="preserve">Delivered Ex Quay </t>
  </si>
  <si>
    <t>Ei-kaupalliset tavarat esim. mainostavarat</t>
  </si>
  <si>
    <t>Esimerkki: Maataloustuotteiden luovutus vapaaseen liikkeeseen sovellettaessa uusien jäsenvaltioiden liittymistä seuraavan erityisen siirtymäkauden aikana erityistä tullimenettelyä tai uusien jäsenvaltioiden ja muun yhteisön välillä käyttöön otettuja erityisiä toimenpiteitä, jotka vastavat aikoinaan Espanjaan ja Portugaliin sovellettuja toimenpiteitä.</t>
  </si>
  <si>
    <t>Selitys: Vapautus arvonlisä- tai valmisteveroista asettamalla tavarat verotoman varastoinnin menettelyyn.</t>
  </si>
  <si>
    <t>Esimerkkejä: Kolmannesta maasta tuodut savukkeet luovutetaan vapaaseen liikkeeseen, ja arvonlisävero maksetaan. Valmisteverojen kantamisesta pidättäydytään niin kauan kuin savukkeet ovat verottomassa varastossa tai paikassa.</t>
  </si>
  <si>
    <t>Selitys: Ennakkovienti (EX-IM) neuvoston tullikoodeksin 115 artiklan 1 kohdan b alakohdan mukaisesti.</t>
  </si>
  <si>
    <t>Oemballerat, en enhet (unpacked or unpackaged, single unit)</t>
  </si>
  <si>
    <t>CH, Administration federale des contributions Indirect taxation (e.g. turn-over/sales taxes)</t>
  </si>
  <si>
    <t>98</t>
  </si>
  <si>
    <t>CH, Direction generale des douanes Customs (incl. ISO alpha 2 country code)</t>
  </si>
  <si>
    <t>99</t>
  </si>
  <si>
    <t>Kuusamo tull</t>
  </si>
  <si>
    <t>Lahtis tull</t>
  </si>
  <si>
    <t>Långnäs tull</t>
  </si>
  <si>
    <t>Temporär export till passiv förädling av varor som i ett annat medlemsland varit hänförda till bearbetning under tullkontroll</t>
  </si>
  <si>
    <t>Annan temporär export än passiv förädling i fråga om varor utan tidigare tullförfarande</t>
  </si>
  <si>
    <t xml:space="preserve">Annan temporär export än passiv förädling i fråga om varor som fått gemenskapsstatus genom överlåtelse till fri omsättning </t>
  </si>
  <si>
    <t>Annan temporär export än passiv förädling i fråga om varor som är hänförda till aktiv förädling (restitutionssystemet)</t>
  </si>
  <si>
    <t>Annan temporär export än passiv förädling i fråga om varor som är hänförda till aktiv förädling (suspensionssystemet)</t>
  </si>
  <si>
    <t xml:space="preserve">Annan temporär export än passiv förädling i fråga om temporärt importerade varor </t>
  </si>
  <si>
    <t>Annan temporär export än passiv förädling i fråga om varor som i ett annat medlemsland varit hänförda till aktiv förädling (suspensionssystemet)</t>
  </si>
  <si>
    <t>Annan temporär export än passiv förädling i fråga om varor som är hänförda till tullagerförfarandet</t>
  </si>
  <si>
    <t>Annan temporär export än passiv förädling i fråga om varor som finns på ett friområde av kontrolltyp I</t>
  </si>
  <si>
    <t>Annan temporär export än passiv förädling i fråga om varor som är hänförda till bearbetning under tullkontroll</t>
  </si>
  <si>
    <t>Annan temporär export än passiv förädling i fråga om varor som i ett annat medlemsland varit hänförda till bearbetning under tullkontroll</t>
  </si>
  <si>
    <t>Temporär export av varor utan föregående tullförfarande i syfte att varorna returneras i oförändrat skick</t>
  </si>
  <si>
    <t>Temporär export av varor som genom överlåtelse till fri omsättning fått gemenskapsstatus, i syfte att varorna returneras i oförändrat skick</t>
  </si>
  <si>
    <t>Unknown MRN The MRN of the received FMS is not known, whereas it is expected to be known. This type of error can not be detected in an AAR (C_AAR_SND)</t>
  </si>
  <si>
    <t>Laatikko nesteitä varten (Box, for liquids)</t>
  </si>
  <si>
    <t xml:space="preserve">BW </t>
  </si>
  <si>
    <t>CEC (Commission of the European Communities), DG/XIII-D-5 (TEDIS - incl. CEBIS -, INSIS and CADDIA projects).</t>
  </si>
  <si>
    <t>163</t>
  </si>
  <si>
    <t>Provisional antidumping duties</t>
  </si>
  <si>
    <t>Definitive countervailing duties</t>
  </si>
  <si>
    <t>Provisional countervailing duties</t>
  </si>
  <si>
    <t>VAT</t>
  </si>
  <si>
    <t>Drum, steel</t>
  </si>
  <si>
    <t>Wholly obtained in Lebanon and transported directly from that country to the Community.</t>
  </si>
  <si>
    <t>Y003</t>
  </si>
  <si>
    <t>Tuotettu kokonaan Tunisiassa ja kuljetettu suoraan tästä maasta yhteisöön.</t>
  </si>
  <si>
    <t>Helt införskaffad i Tunisien och transporterad direkt från detta land till gemenskapen.</t>
  </si>
  <si>
    <t>Denna kod förhindrar inte att man tar det slutgiltiga namnet i bruk. Det slutgiltiga namnet kommer att godkännas så fort förhandlingarna inom Förenta Nationerna slutförs.</t>
  </si>
  <si>
    <t>Makedonien f.d. Jugoslaviska republiken</t>
  </si>
  <si>
    <t>Afrika</t>
  </si>
  <si>
    <t>Algeriet</t>
  </si>
  <si>
    <t>inkl. Cabinda</t>
  </si>
  <si>
    <t>Centralafrikanska republiken</t>
  </si>
  <si>
    <t>Egypten</t>
  </si>
  <si>
    <t>Ekvatorialguinea</t>
  </si>
  <si>
    <t>Elfenbenskusten</t>
  </si>
  <si>
    <t>Etiopien</t>
  </si>
  <si>
    <t>Förenade republiken Tanzania</t>
  </si>
  <si>
    <t>Överlåtelse till temporär import</t>
  </si>
  <si>
    <t>Referenssubstanser för kvalitetskontroll av medicinska produkter, se villkor och tillstånd AAL 16 § 9k, AlkoholaccisL 8 § och AlkoholL 17 § (TfriF 59, MomsL 94.1.12)</t>
  </si>
  <si>
    <t>Reference substances for the quality control of medicinal products (REL 59, VAT 94.1.12)</t>
  </si>
  <si>
    <t>Kansainvälisissä urheilutapahtumissa käytettävät lääkevalmisteet (TTA 60, AVL 94.1.12)</t>
  </si>
  <si>
    <t>Farmaceutiska produkter som används vid internationella idrottsevenemang (TfriF 60, MomsL 94.1.12)</t>
  </si>
  <si>
    <t>Provisional Code that does not affect the definitive denomination of the country to be attributed after the conclusion of the negotiations currently taking place in the United Nations</t>
  </si>
  <si>
    <t>Europe</t>
  </si>
  <si>
    <t>Africa</t>
  </si>
  <si>
    <t>AMERICA</t>
  </si>
  <si>
    <t>North America</t>
  </si>
  <si>
    <t>Central America</t>
  </si>
  <si>
    <t>South America</t>
  </si>
  <si>
    <t>Oceania</t>
  </si>
  <si>
    <t>Warehouse identification</t>
  </si>
  <si>
    <t>Geographical location</t>
  </si>
  <si>
    <t>Postcode</t>
  </si>
  <si>
    <t>Customs office code</t>
  </si>
  <si>
    <t>Customs duties</t>
  </si>
  <si>
    <t>Customs duties on agricultural products</t>
  </si>
  <si>
    <t>Additional duties</t>
  </si>
  <si>
    <t>Definitive antidumping duties</t>
  </si>
  <si>
    <t>Tansported directly from Turkey to the Community.</t>
  </si>
  <si>
    <t>C30</t>
  </si>
  <si>
    <t>C31</t>
  </si>
  <si>
    <t>Yhdistelmäpakkaus, muoviastia teräslaatikossa (Composite packaging, plastic receptacle in steel crate box)</t>
  </si>
  <si>
    <t xml:space="preserve">YB </t>
  </si>
  <si>
    <t>Goods to Finnish UN peace-keeping force</t>
  </si>
  <si>
    <t>Fuel and lubricants to be exported to foreign building sites and parts to be used in Finnish power tools and means of transport</t>
  </si>
  <si>
    <t>Överlåtelse till förfarandet för aktiv förädling (suspensionssystemet)</t>
  </si>
  <si>
    <t>Formerly known as Western Samoa</t>
  </si>
  <si>
    <t>Including Alofi Island</t>
  </si>
  <si>
    <t>Wallis and Futuna</t>
  </si>
  <si>
    <t>Seeds from adjoined properties located by the border of the customs territory, operated by the same agricultural producer (REL 39, VAT 1.1.2)</t>
  </si>
  <si>
    <t xml:space="preserve"> Lisätään jokin seuraavista maininnoista tavaratodistuksen "Huomautuksia" sarakkeeseen. Asetus (ETY) N:o 1518/76 (EYVL 169/37):
Taxe spéciale à l'exportation appliquée
Særlig udførselsafgift opkrævet
Sonderausfuhrabgabe erhoben
Special export charge collected
Applicata tassa speciale all'esportazione
Bijzondere uitvoerheffing voldaan.</t>
  </si>
  <si>
    <t>Kovamuovista valmistettu IBC-pakkaus kiinteää irtotavaraa varten, vapaasti seisova (Intermediate bulk container, rigid plastic, freestanding, solids)</t>
  </si>
  <si>
    <t>ZF</t>
  </si>
  <si>
    <t>Kovamuovista valmistettu IBC-pakkaus kiinteää irtotavaraa varten, rakennelaitteilla varustettu (Intermediate bulk container, rigid plastic, with structural equipment, solids)</t>
  </si>
  <si>
    <t xml:space="preserve">ZD </t>
  </si>
  <si>
    <t>Pharmaceutical products used at international sports events (REL 60, VAT 94.1.12)</t>
  </si>
  <si>
    <t>Goods for charitable or philanthropic organisations (REL 61, VAT 94.1.12)</t>
  </si>
  <si>
    <t>Alla slags varor till välgörande och filantropiska organisationer, med beaktande av begränsningarna i TfriF 62  (TfriF 61, MomsL 94.1.12)</t>
  </si>
  <si>
    <t>Hyväntekeväisyys- ja avustusjärjestöille osoitetut kaikenlaiset tavarat, TTA 62 rajoituksin (TTA 61, AVL 94.1.12)</t>
  </si>
  <si>
    <t>Liitteessä III luetellut sokeille tarkoitetut tavarat (TTA 66 , AVL 1.1.2)</t>
  </si>
  <si>
    <t>Varor avsedda för blinda i bilaga III  (TfriF 66, MomsL 1.1.2)</t>
  </si>
  <si>
    <t>Articles in annex III intended for the blind (REL 66, VAT 1.1.2)</t>
  </si>
  <si>
    <r>
      <t>Exempel</t>
    </r>
    <r>
      <rPr>
        <sz val="10"/>
        <color indexed="8"/>
        <rFont val="Verdana"/>
        <family val="2"/>
      </rPr>
      <t>: Varor från ett tredjeland deklareras för aktiv förädling i Belgien (5100). De sänds efter denna förädling till Tyskland, för att där övergå till fri omsättning (4054) eller för att där genomgå ytterligare förädling (5154).</t>
    </r>
  </si>
  <si>
    <t>Certificate of origin Bourbon whiskey</t>
  </si>
  <si>
    <t>Tray, one layer no cover, polystyrene</t>
  </si>
  <si>
    <t>Tray, one layer no cover, cardboard</t>
  </si>
  <si>
    <t>Tray, two layers no cover, plastic tray</t>
  </si>
  <si>
    <t>Tray, two layers no cover, wooden</t>
  </si>
  <si>
    <t>Tray, two layers no cover, cardboard</t>
  </si>
  <si>
    <t>Box, Commonwealth Handling Equipment Pool (CHEP), Eurobox</t>
  </si>
  <si>
    <t>Drum, iron</t>
  </si>
  <si>
    <t>Demijohn, non-protected</t>
  </si>
  <si>
    <t>Crate, bulk, cardboard</t>
  </si>
  <si>
    <t>Crate, bulk, plastic</t>
  </si>
  <si>
    <t>Crate, bulk, wooden</t>
  </si>
  <si>
    <t>Dispenser</t>
  </si>
  <si>
    <t>Sheets, in bundle/bunch/truss</t>
  </si>
  <si>
    <t>Tub</t>
  </si>
  <si>
    <t>Tea-chest</t>
  </si>
  <si>
    <t>Tube, collapsible</t>
  </si>
  <si>
    <t>Tierce</t>
  </si>
  <si>
    <t>Tank, rectangular</t>
  </si>
  <si>
    <t>Tub, with lid</t>
  </si>
  <si>
    <t>Tin</t>
  </si>
  <si>
    <t>Tun</t>
  </si>
  <si>
    <t>Trunk</t>
  </si>
  <si>
    <t>Truss</t>
  </si>
  <si>
    <t>Tube</t>
  </si>
  <si>
    <t>Sylinterimäinen tynnyri (Drum)</t>
  </si>
  <si>
    <t>DR</t>
  </si>
  <si>
    <t>Säiliö (ammeen muotoinen) (Basin)</t>
  </si>
  <si>
    <t>Säiliö (Vat)</t>
  </si>
  <si>
    <t>Säiliö, suorakulmainen (Tank, rectangular)</t>
  </si>
  <si>
    <t xml:space="preserve">TK </t>
  </si>
  <si>
    <t>Säiliö, sylinterimäinen (Tank, cylindrical)</t>
  </si>
  <si>
    <t xml:space="preserve">TY </t>
  </si>
  <si>
    <t>Säilyketölkki (Tin)</t>
  </si>
  <si>
    <t xml:space="preserve">TN </t>
  </si>
  <si>
    <t>Säilytyslaatikko (Footlocker)</t>
  </si>
  <si>
    <t>Säkki (Sack)</t>
  </si>
  <si>
    <t xml:space="preserve">SA </t>
  </si>
  <si>
    <t>Tavaroiden jalostuksen tai muun toiminnon luonne</t>
  </si>
  <si>
    <t>"Förenklat tillstånd". Ansökan i tulldeklarationen om tillstånd till ett tullförfarande med ekonomisk verkan (Art. 497.3 i Till).</t>
  </si>
  <si>
    <t>7EB</t>
  </si>
  <si>
    <t>Temporär export för returnering i oförändrat skick.</t>
  </si>
  <si>
    <t>Återexport.</t>
  </si>
  <si>
    <t>Kompletterande hemförtullningsdeklaration för en vecka</t>
  </si>
  <si>
    <t>Kompletterande hemförtullningsdeklaration för en månad</t>
  </si>
  <si>
    <t>Inward processing procedure (suspension system).</t>
  </si>
  <si>
    <t>IBC-behållare, av metall, tryck 10 kpa (intermediate bulk container, metal, pressure 10 kpa)</t>
  </si>
  <si>
    <t>Vanpack (vanpack)</t>
  </si>
  <si>
    <t>IBC-behållare, av stål, för vätskor (intermediate bulk container, steel, liquid)</t>
  </si>
  <si>
    <t>Bulk, flytande (bulk, liquid)</t>
  </si>
  <si>
    <t>IBC-behållare, av aluminium, för vätskor (intermediate bulk container, aluminium, liquid)</t>
  </si>
  <si>
    <t>Receptacle, wooden</t>
  </si>
  <si>
    <t>Aerosol</t>
  </si>
  <si>
    <t>Pallet, modular, collars 80cms * 60cms</t>
  </si>
  <si>
    <t>Pallet, shrinkwrapped</t>
  </si>
  <si>
    <t>Pallet, 100cms * 110cms</t>
  </si>
  <si>
    <t>Clamshell</t>
  </si>
  <si>
    <t>Cone</t>
  </si>
  <si>
    <t>Ampoule, non-protected</t>
  </si>
  <si>
    <t>Ampoule, protected</t>
  </si>
  <si>
    <t>Atomizer</t>
  </si>
  <si>
    <t>Capsule</t>
  </si>
  <si>
    <t>1PNU</t>
  </si>
  <si>
    <t>Port@Net tulonumero</t>
  </si>
  <si>
    <t>Port@Net ankomstnummer</t>
  </si>
  <si>
    <t>Mixed T1 and T2 goods</t>
  </si>
  <si>
    <t>External Community transit</t>
  </si>
  <si>
    <t>N710</t>
  </si>
  <si>
    <t>Merimanifesti (T1)</t>
  </si>
  <si>
    <t>Internal Community transit</t>
  </si>
  <si>
    <t>Sammansatt förpackning, glasbehållare i förpackning av hårdplast (composite packaging, glass receptacle in solid plastic pack)</t>
  </si>
  <si>
    <t>IBC-behållare, av papper i flera skikt  (intermediate bulk container, paper, multi-wall)</t>
  </si>
  <si>
    <t>Klassificering av varan till ett visst KN-nummer underkastat GSP-tull förutsätter att ett särskilt intyg företes för varan</t>
  </si>
  <si>
    <t>Tullförmån utan villkor och begränsningar (inkl. tulltak)</t>
  </si>
  <si>
    <t>Tullförmån tillämpas enligt avtalet i fråga.</t>
  </si>
  <si>
    <t>Y028</t>
  </si>
  <si>
    <t>Agricultural products for which a refund is requested, subject to an export certificate (annex I goods).</t>
  </si>
  <si>
    <t>Certificate for military equipment (EC 150/2003)</t>
  </si>
  <si>
    <t>Intyg för militär utrustning (EG 150/2003)</t>
  </si>
  <si>
    <t>Certificate of conformity</t>
  </si>
  <si>
    <t>Vaatimustenmukaisuus-todistus</t>
  </si>
  <si>
    <t>Vaccination certificate</t>
  </si>
  <si>
    <t>Placering i tullager, friområde eller frilager, med förskottsbetalning av exportbidrag, av bearbetade produkter eller varor som är avsedda att exporteras efter bearbetning.</t>
  </si>
  <si>
    <t>Placering av varor i ett friområde av kontrolltyp II</t>
  </si>
  <si>
    <t>IBC-behållare, av stål (intermediate bulk container, steel)</t>
  </si>
  <si>
    <t>IBC-behållare, av aluminium (intermediate bulk container, aluminium)</t>
  </si>
  <si>
    <t>Kambodja</t>
  </si>
  <si>
    <t>Kirgizistan</t>
  </si>
  <si>
    <t>Folkrepubliken Kina</t>
  </si>
  <si>
    <t>allmänt använt namn: Kina</t>
  </si>
  <si>
    <t>Folkrepubliken Kinas särskilda administ-rativa region Macao</t>
  </si>
  <si>
    <t>Malaysia</t>
  </si>
  <si>
    <t>Hölje (envelope)</t>
  </si>
  <si>
    <t>Fruktlåda (crate, fruit)</t>
  </si>
  <si>
    <t>Häck (crate, framed)</t>
  </si>
  <si>
    <t>Fat (firkin)</t>
  </si>
  <si>
    <t>Flaska (flask)</t>
  </si>
  <si>
    <t>Förvaringsbox (footlocker)</t>
  </si>
  <si>
    <t>Filmförpackning (filmpack)</t>
  </si>
  <si>
    <t>Ram (frame)</t>
  </si>
  <si>
    <t>Behållare för livsmedel (foodtainer)</t>
  </si>
  <si>
    <t>Påse, flexibel behållare (bag, flexible container)</t>
  </si>
  <si>
    <t>Gasbehållare (bottle, gas)</t>
  </si>
  <si>
    <t>Balk (girder)</t>
  </si>
  <si>
    <t>Behållare, av glas (receptacle, glass)</t>
  </si>
  <si>
    <t>Balkar, i bunt (girders, in bundle/bunch/truss)</t>
  </si>
  <si>
    <t>Allmän tullsats vid import från tredje land</t>
  </si>
  <si>
    <r>
      <t>Förklaring</t>
    </r>
    <r>
      <rPr>
        <sz val="10"/>
        <color indexed="8"/>
        <rFont val="Verdana"/>
        <family val="2"/>
      </rPr>
      <t>: Export i förväg (EX-IM) i enlighet med artikel 115.1 b i tullkodexen.</t>
    </r>
  </si>
  <si>
    <t>Oil waste duty on lubricating oils and lubricating greases of headings 2710 00 81 - 2710 00 98</t>
  </si>
  <si>
    <t>Export licence according to the law on protection of nature (Regional Environment Centres)</t>
  </si>
  <si>
    <t>Export licence of defence equipment (Ministry of Defence)</t>
  </si>
  <si>
    <t>Security authorization for radioactive substances (Radiation and Nuclear Safety Authority)</t>
  </si>
  <si>
    <t>Document for transporting dangerous goods (VAK card)</t>
  </si>
  <si>
    <t>Export licence according to the regulation on goods which could be used for torture</t>
  </si>
  <si>
    <t>Export licence for goods, which destroy ozone</t>
  </si>
  <si>
    <t>Förpackning, display, av trä, (package, display, wooden)</t>
  </si>
  <si>
    <t>Förpackning, display, av papp (package, display, cardboard)</t>
  </si>
  <si>
    <t>D22</t>
  </si>
  <si>
    <t>Vahvistetaan purkausluvan tiedot oikeiksi</t>
  </si>
  <si>
    <t>CONTRL</t>
  </si>
  <si>
    <t>Kontrollisanoma</t>
  </si>
  <si>
    <t>FITACC</t>
  </si>
  <si>
    <t>FITARR</t>
  </si>
  <si>
    <t>FITDEC</t>
  </si>
  <si>
    <t>FITERR</t>
  </si>
  <si>
    <t>Virhesanoma</t>
  </si>
  <si>
    <t>FITGDR</t>
  </si>
  <si>
    <t>Luovutettu pois menettelystä-sanoma</t>
  </si>
  <si>
    <t>FITREF</t>
  </si>
  <si>
    <t>Hylkäyssanoma</t>
  </si>
  <si>
    <t>FITREL</t>
  </si>
  <si>
    <t>FITREQ</t>
  </si>
  <si>
    <t>FITULD</t>
  </si>
  <si>
    <t>FITULR</t>
  </si>
  <si>
    <t>FITWRO</t>
  </si>
  <si>
    <t>DKK</t>
  </si>
  <si>
    <t>ISK</t>
  </si>
  <si>
    <t>CHF</t>
  </si>
  <si>
    <t>JPY</t>
  </si>
  <si>
    <t>AUD</t>
  </si>
  <si>
    <t>HKD</t>
  </si>
  <si>
    <t>ZAR</t>
  </si>
  <si>
    <t>SAR</t>
  </si>
  <si>
    <t>MAD</t>
  </si>
  <si>
    <t>KWD</t>
  </si>
  <si>
    <t>AED</t>
  </si>
  <si>
    <t>SGD</t>
  </si>
  <si>
    <t>INR</t>
  </si>
  <si>
    <t>IRR</t>
  </si>
  <si>
    <t>MYR</t>
  </si>
  <si>
    <t>CNY</t>
  </si>
  <si>
    <t>THB</t>
  </si>
  <si>
    <t>NZD</t>
  </si>
  <si>
    <t>TND</t>
  </si>
  <si>
    <t>EGP</t>
  </si>
  <si>
    <t>RUB</t>
  </si>
  <si>
    <t>HUF</t>
  </si>
  <si>
    <t>CZK</t>
  </si>
  <si>
    <t>LVL</t>
  </si>
  <si>
    <t>US, U.S. Census Bureau The Bureau of the Census of the U.S. Dept. of Commerce</t>
  </si>
  <si>
    <t>113</t>
  </si>
  <si>
    <t>Return of goods</t>
  </si>
  <si>
    <t>Replacement for returned goods</t>
  </si>
  <si>
    <t>Composite packaging, plastic receptacle in plastic drum</t>
  </si>
  <si>
    <t>Kontantbetalning</t>
  </si>
  <si>
    <t>Betalning med kreditkort</t>
  </si>
  <si>
    <t>Betalning med check</t>
  </si>
  <si>
    <t>Slutgiltig export.</t>
  </si>
  <si>
    <t>Mauritius, Rodrigues Island, Agalega Islands and Cargados Carajos Shoals (St Brandon Islands)</t>
  </si>
  <si>
    <t>Mozambique</t>
  </si>
  <si>
    <t>Seychelles</t>
  </si>
  <si>
    <t>Landfill tax on oil</t>
  </si>
  <si>
    <t>Tullauspäätöksellä käytetään suluissa näkyvää lyhennettä.</t>
  </si>
  <si>
    <t>Förkortningen i parentes används på beslut.</t>
  </si>
  <si>
    <t>Oil protection fee</t>
  </si>
  <si>
    <t>Service fee under public law</t>
  </si>
  <si>
    <t>Sammansatt förpackning, plastbehållare i plasttrumma (composite packaging, plastic receptacle in plastic drum)</t>
  </si>
  <si>
    <t>Deklarationsförfarandet vid transitering</t>
  </si>
  <si>
    <t>Övergång till fri omsättning av varor som är avsedda att hänföras till ett förfarande för aktiv förädling (restitutionssystemet)</t>
  </si>
  <si>
    <t>Puolustustarvikkeiden vientilupa (Puolustusministeriö)</t>
  </si>
  <si>
    <t>Pölytiivis puulaatikko (Box, wooden, natural wood, with sift proof walls)</t>
  </si>
  <si>
    <t>QQ</t>
  </si>
  <si>
    <t>Rautatynnyri (Drum, iron)</t>
  </si>
  <si>
    <t>DI</t>
  </si>
  <si>
    <t>Rengas (Ring)</t>
  </si>
  <si>
    <t xml:space="preserve">RG </t>
  </si>
  <si>
    <t xml:space="preserve">SK </t>
  </si>
  <si>
    <t>Rulla (Roll)</t>
  </si>
  <si>
    <t xml:space="preserve">RO </t>
  </si>
  <si>
    <t xml:space="preserve">SD </t>
  </si>
  <si>
    <t>Rulla (Spool)</t>
  </si>
  <si>
    <t xml:space="preserve">SO </t>
  </si>
  <si>
    <t>Rullakko (Cage, roll)</t>
  </si>
  <si>
    <t>CW</t>
  </si>
  <si>
    <t>Ruukku (Jar)</t>
  </si>
  <si>
    <t xml:space="preserve">JR </t>
  </si>
  <si>
    <t>Ruukku (Jug)</t>
  </si>
  <si>
    <t>JG</t>
  </si>
  <si>
    <t>Överlåtelse till fri omsättning och partiell överlåtelse till konsumtion och omedelbar överföring till ett accisfritt eller momsfritt lager av varor som hänförts till tullgerförfarandet</t>
  </si>
  <si>
    <t>Överlåtelse till fri omsättning och partiell överlåtelse till konsumtion och omedelbar överföring till ett accisfritt eller momsfritt lager av varor som finns på ett friområde av kontrolltyp II</t>
  </si>
  <si>
    <t>NO, Enhetsregisteret ved Bronnoysundregisterne The co-ordinating register for companies and business units of companies at the Bronnoysund register centre</t>
  </si>
  <si>
    <t>83</t>
  </si>
  <si>
    <t>Tull (TULL)</t>
  </si>
  <si>
    <t>Importtullar på lantbruksprodukter (JBTULL)</t>
  </si>
  <si>
    <t>Tilläggstuller (TILTUL)</t>
  </si>
  <si>
    <t>Slutlig antidumpningstull (ADSLUT)</t>
  </si>
  <si>
    <t>Preliminär antidumpningstull (ADPREL)</t>
  </si>
  <si>
    <t>Slutlig utjämningstull (UTJSLU)</t>
  </si>
  <si>
    <t>DE, BRD (Gesetzgeber der Bundesrepublik Deutschland) German legislature</t>
  </si>
  <si>
    <t>Vapautus vakuuden antamisesta (Asetuksen (ETY) n:o 2913/92 95 artikla; lentoliikenne, Reinin liikenne, putkijohtokuljetukset ja rautatie- ja suurkonttiliikenne/yksinkertaistettu menettely)</t>
  </si>
  <si>
    <t>Vienti toisesta EU-maasta (käyttö on luvanvaraista)</t>
  </si>
  <si>
    <t>MY, Dagang.Net Malaysia, Dagang.Net is a national clearing house which provide EDI/VAN service for customs, transport, retail and financial and other industries in the national and international trade.</t>
  </si>
  <si>
    <t>US, FCC (Federal Communications Commission) A code representing the United States Federal Communication Commission (FCC)</t>
  </si>
  <si>
    <t>72</t>
  </si>
  <si>
    <t>US, MARAD (Maritime Administration) A code representing the United States Maritime Administration (MARAD) under the Department of Transportation (DOT)</t>
  </si>
  <si>
    <t>73</t>
  </si>
  <si>
    <t>Muu</t>
  </si>
  <si>
    <t>Yhdistelmäpakkaus, lasiastia solumuovilaatikossa (Composite packaging, glass receptacle in expandable plastic pack)</t>
  </si>
  <si>
    <t>YY</t>
  </si>
  <si>
    <t>Yhdistelmäpakkaus, lasiastia teräslaatikossa (Composite packaging, glass receptacle in steel crate box)</t>
  </si>
  <si>
    <t>YP</t>
  </si>
  <si>
    <t>Yhteisön sisäinen passitusmenettely T2</t>
  </si>
  <si>
    <t>Yhteisön sisäinen passitus eri veroalueiden välillä</t>
  </si>
  <si>
    <t>Bricka, två skikt, utan lock, av trä (tray, two layers no cover, wooden)</t>
  </si>
  <si>
    <t>Bricka, två skikt, utan lock, av papp (tray, two layers no cover, cardboard)</t>
  </si>
  <si>
    <t>Påse, av plast (bag, plastic)</t>
  </si>
  <si>
    <t>AU, Tradegate (Electronic Commerce Australia) Australian industry body coordinating codes for use in local and international commerce and trade</t>
  </si>
  <si>
    <t>236</t>
  </si>
  <si>
    <t>Tuodut savukkeet luovutetaan vapaaseen liikkeeseen, mutta niistä ei ole maksettu arvonlisäveroa ja valmisteveroja. Arvonlisäveron ja valmiste-verojen kantamisesta pidättäydytään niin kauan kuin savukkeet ovat verottomassa varastossa tai paikassa.</t>
  </si>
  <si>
    <t>10</t>
  </si>
  <si>
    <t>Lopullinen vienti.</t>
  </si>
  <si>
    <t>11</t>
  </si>
  <si>
    <t>Sisäisessä jalostusmenettelyssä (suspensiojärjestelmä) vastaavista tavaroista saatujen jalostettujen tuotteiden vienti ennen tuontitavaroiden menettelyyn asettamista.</t>
  </si>
  <si>
    <t>21</t>
  </si>
  <si>
    <t>Y013</t>
  </si>
  <si>
    <t>Koripullo (Wickerbottle)</t>
  </si>
  <si>
    <t xml:space="preserve">WB </t>
  </si>
  <si>
    <t>Koripullo, suojaamaton (Carboy, non protected)</t>
  </si>
  <si>
    <t xml:space="preserve">CO </t>
  </si>
  <si>
    <t>Koripullo, suojaamaton (Demijohn, non protected)</t>
  </si>
  <si>
    <t xml:space="preserve">DJ </t>
  </si>
  <si>
    <t>Koripullo, suojattu (Carboy, protected)</t>
  </si>
  <si>
    <t>CP</t>
  </si>
  <si>
    <t>FIXFI</t>
  </si>
  <si>
    <t>Alustoimitukset (Vienti)</t>
  </si>
  <si>
    <t>Notification that the value of a simple data element, composite data element or component data element does not conform to the relevant specifications for the value.</t>
  </si>
  <si>
    <t>Missing</t>
  </si>
  <si>
    <t>Öarna Tanganjika, Sansibar och Pemba</t>
  </si>
  <si>
    <t>Kenya</t>
  </si>
  <si>
    <t>Komorerna</t>
  </si>
  <si>
    <t>Anjouan, Grande Comore  och Mohéli</t>
  </si>
  <si>
    <t>Kongo, Demokratiska republiken</t>
  </si>
  <si>
    <t>f.d. Zaire</t>
  </si>
  <si>
    <t>Marocko</t>
  </si>
  <si>
    <t>Mauretanien</t>
  </si>
  <si>
    <t>Ulkoisessa jalostuksessa (muu kuin koodissa 21 tarkoitettu) olevan verottomasti toimitetun tavaran jälleentuonti ja luovutus vapaaseen liikkeeseen ja kulutukseen</t>
  </si>
  <si>
    <t>Tämä työkirja hyödyntää makroja tietojen suodatukseen. Jotta makrot toimisivat, on suojaustaso laskettava Normaali-tasolle. Excel 2003:ssa suojausasetuksia pääsee muuttamaan valikkojen kohdassa Työkalut/Makro/Suojaus.</t>
  </si>
  <si>
    <t>This workbook utilizes marcos for filtering of the information. In order for the macros to work, the security level has to be lowered to Medium. In Excel 2003 this can be accomplished in the menu item Tools/Macro/Security.</t>
  </si>
  <si>
    <t>When the workbook is opened, macros must be enabled upon request for the filtering to work. The workbook can be used without macros, but the automatic filtering does not work in this case.</t>
  </si>
  <si>
    <t>Valitse järjestelmä: / Välg system: / Choose system:</t>
  </si>
  <si>
    <t>Kaikki järjestelmät / alla system / all systems</t>
  </si>
  <si>
    <t>Vienti / Export / Export EDI</t>
  </si>
  <si>
    <t>Vienti / Export / Export SAD</t>
  </si>
  <si>
    <t>Tuonti / Import / Import EDI</t>
  </si>
  <si>
    <t>Överlåtelse till fri omsättning och konsumtion av temporärt exporterade varor som kommer att utföras till ett annat medlemsland (mervärdesskatten betalas i det slutliga bestämmelsemedlemslandet)</t>
  </si>
  <si>
    <t>Vapaassa liikkeessä olleen tavaran, joka on viety sitä väliaikaisen viennin menettelyyn asettamatta, palautus yhteisöön sekä tullivarastointi</t>
  </si>
  <si>
    <t>ml. saksalainen Büsingenin alue ja italialainen kunta Campione d'Italia</t>
  </si>
  <si>
    <t>DK</t>
  </si>
  <si>
    <t>Tanska</t>
  </si>
  <si>
    <t>CZ</t>
  </si>
  <si>
    <t>N934</t>
  </si>
  <si>
    <t>C602</t>
  </si>
  <si>
    <t>Tullausarvoilmoitus D.V.1 jatkolehti</t>
  </si>
  <si>
    <t>Lahjakirja</t>
  </si>
  <si>
    <t>Gåvobok</t>
  </si>
  <si>
    <t xml:space="preserve">TD </t>
  </si>
  <si>
    <t>Kovamuovista valmistettu IBC-pakkaus (Intermediate bulk container, rigid plastic)</t>
  </si>
  <si>
    <t>AA</t>
  </si>
  <si>
    <t>Tupakan aitoustodistus</t>
  </si>
  <si>
    <t>Hintaluettelo</t>
  </si>
  <si>
    <t>Prislista</t>
  </si>
  <si>
    <t>Tilaus</t>
  </si>
  <si>
    <t>Tullens anmälan</t>
  </si>
  <si>
    <t>Customs notification</t>
  </si>
  <si>
    <t>Öarna Mauritius, Rodrigues, Agalega och Cargados Carajos Shoals (ön Saint Brandon)</t>
  </si>
  <si>
    <t>Grande-Terre och Pamandzi</t>
  </si>
  <si>
    <t>Mocambique</t>
  </si>
  <si>
    <t>Rwanda</t>
  </si>
  <si>
    <t>São Tomé och Príncipe</t>
  </si>
  <si>
    <t>Seychellerna</t>
  </si>
  <si>
    <t>Överlåtelse till fri omsättning och konsumtion av varor som finns på ett friområde av kontrolltyp II och kommer att utföras till ett annat medlemsland (mervärdesskatten betalas i det slutliga bestämmelsemedlemslandet)</t>
  </si>
  <si>
    <t>Burk, med handtag och pip (can, with handle and spout)</t>
  </si>
  <si>
    <t>Flätkorg (creel)</t>
  </si>
  <si>
    <t>Kista (coffer)</t>
  </si>
  <si>
    <t>Bur (cage)</t>
  </si>
  <si>
    <t>Kista (chest)</t>
  </si>
  <si>
    <t>Behållare (canister)</t>
  </si>
  <si>
    <t>Kista (coffin)</t>
  </si>
  <si>
    <t>Fat (cask)</t>
  </si>
  <si>
    <t>Rulle (coil)</t>
  </si>
  <si>
    <t>Kort (card)</t>
  </si>
  <si>
    <t>Överlåtelse till fri omsättning och partiell överlåtelse till konsumtion och omedelbar överföring till ett accisfritt eller momsfritt lager av tredjelandsvaror</t>
  </si>
  <si>
    <t>Returnering till gemenskapen samt överlåtelse till fri omsättning och partiell överlåtelse till konsumtion och omedelbar överföring till ett accisfritt eller momsfritt lager av varor som varit i fri omsättning och exporterats utan att de hänförts till förfarandet för temporär export</t>
  </si>
  <si>
    <t>Tullivarastoinnissa olevan tavaran muu väliaikainen vienti, kuin ulkoinen jalostus</t>
  </si>
  <si>
    <t>Valvontatyypin II mukaisella vapaa-alueella olevan tavaran muu väliaikainen vienti, kuin ulkoinen jalostus</t>
  </si>
  <si>
    <t>Tullivalvonnassa tapahtuvassa valmistuksessa olevan tavaran muu väliaikainen vienti, kuin ulkoinen jalostus</t>
  </si>
  <si>
    <t>Movements in customs procedure with economic impact</t>
  </si>
  <si>
    <t>Inward processing</t>
  </si>
  <si>
    <t>Temporary import</t>
  </si>
  <si>
    <t>Codes related to EMOTR</t>
  </si>
  <si>
    <t>Överlåtelse till fri omsättning och partiell överlåtelse till konsumtion och omedelbar överföring till ett accisfritt eller momsfritt lager av varor som hänförts till passiv förädling (annan än den som avses under kod 21)</t>
  </si>
  <si>
    <t>Överlåtelse till fri omsättning och partiell överlåtelse till konsumtion och omedelbar överföring till ett accisfritt eller momsfritt lager av temporärt exporterade varor</t>
  </si>
  <si>
    <t>Container, ej annars angiven som transportutrustning (container, not otherwise specified as transport equipment)</t>
  </si>
  <si>
    <t>Damejeanne, oskyddad (carboy, non-protected)</t>
  </si>
  <si>
    <t>Damejeanne, skyddad (carboy, protected)</t>
  </si>
  <si>
    <t>Patron (cartridge)</t>
  </si>
  <si>
    <t>Häck (crate)</t>
  </si>
  <si>
    <t>Låda (case)</t>
  </si>
  <si>
    <t>Kartong (carton)</t>
  </si>
  <si>
    <t>Bägare (cup)</t>
  </si>
  <si>
    <t>Överdrag (cover)</t>
  </si>
  <si>
    <t>Rullbur (cage, roll)</t>
  </si>
  <si>
    <t>Burk, cylindrisk (can, cylindrical)</t>
  </si>
  <si>
    <t>Vals (cylinder)</t>
  </si>
  <si>
    <t>CH</t>
  </si>
  <si>
    <t>Sveitsi</t>
  </si>
  <si>
    <t>US, FWS (Fish and Wildlife Service) A code depicting the United States Fish and Wildlife Service (FWS)</t>
  </si>
  <si>
    <t>79</t>
  </si>
  <si>
    <t>Laudat nippuna/kimppuna (Board, in bundle/bunch/truss)</t>
  </si>
  <si>
    <t>Lauta (Board)</t>
  </si>
  <si>
    <t>Lavalaatikko (Pallet, box)</t>
  </si>
  <si>
    <t xml:space="preserve">PB </t>
  </si>
  <si>
    <t>Lavetti (Skid)</t>
  </si>
  <si>
    <t>Levy (Plate)</t>
  </si>
  <si>
    <t xml:space="preserve">PG </t>
  </si>
  <si>
    <t>Levyt nippuna/kimppuna (Plates, in bundle/bunch/truss)</t>
  </si>
  <si>
    <t xml:space="preserve">PY </t>
  </si>
  <si>
    <t>Lipas (Coffer)</t>
  </si>
  <si>
    <t>Liukulava (Slipsheet)</t>
  </si>
  <si>
    <t xml:space="preserve">SL </t>
  </si>
  <si>
    <t>Läpinäkyvä kuplapakkaus (Clamshell)</t>
  </si>
  <si>
    <t xml:space="preserve">AI </t>
  </si>
  <si>
    <t>Lääkepullo (Vial)</t>
  </si>
  <si>
    <t xml:space="preserve">VI </t>
  </si>
  <si>
    <t>FI009801</t>
  </si>
  <si>
    <t>FI009802</t>
  </si>
  <si>
    <t>Kaksitasoinen kartonkitarjotin, ilman kantta (Tray, two layers no cover, cardboard)</t>
  </si>
  <si>
    <t xml:space="preserve">DY </t>
  </si>
  <si>
    <t>Teräksestä valmistettu IBC-pakkaus, paineistettu (yli 10 kpa).( Intermediate bulk container, steel, pressurised)</t>
  </si>
  <si>
    <t>WG</t>
  </si>
  <si>
    <t>Rahdin maksutapa</t>
  </si>
  <si>
    <t>9998</t>
  </si>
  <si>
    <t>Koodiluettelon ylläpitäjä</t>
  </si>
  <si>
    <t>Damejeanne, oskyddad (demijohn, non-protected)</t>
  </si>
  <si>
    <t>PREVIOUS DOCUMENTS</t>
  </si>
  <si>
    <t>Certificates of origin</t>
  </si>
  <si>
    <t>ADDITIONAL DOCUMENTS</t>
  </si>
  <si>
    <t>Andra</t>
  </si>
  <si>
    <t>Others</t>
  </si>
  <si>
    <t>PL, Polish State Railway Polish State Railway</t>
  </si>
  <si>
    <t>33</t>
  </si>
  <si>
    <t>BG, Bulgaria State Railway Bulgaria State Railway</t>
  </si>
  <si>
    <t>34</t>
  </si>
  <si>
    <t>RO, Rumanian State Railway Rumanian State Railway</t>
  </si>
  <si>
    <t>35</t>
  </si>
  <si>
    <t>CZ, Tchechian State Railway Tchechian State Railway</t>
  </si>
  <si>
    <t>36</t>
  </si>
  <si>
    <t>HU, Hungarian State Railway Hungarian State Railway</t>
  </si>
  <si>
    <t>37</t>
  </si>
  <si>
    <t>North Atlantic Treaty Organization (NATO) A code to identify the North Atlantic Treaty Organization (NATO) as an authorizing agency for code lists</t>
  </si>
  <si>
    <t>64</t>
  </si>
  <si>
    <t>GB, British Railways British Railways</t>
  </si>
  <si>
    <t>38</t>
  </si>
  <si>
    <t>ES, Spanish National Railway Spanish National Railway</t>
  </si>
  <si>
    <t>39</t>
  </si>
  <si>
    <t>SE, Swedish State Railway Swedish State Railway</t>
  </si>
  <si>
    <t>NO, Norwegian State Railway Norwegian State Railway</t>
  </si>
  <si>
    <t>Yhdistelmäpakkaus, lasiastia vaneritynnyrissä (Composite packaging, glass receptacle in plywood drum)</t>
  </si>
  <si>
    <t>NF</t>
  </si>
  <si>
    <t>Norfolkinsaari</t>
  </si>
  <si>
    <t>PW</t>
  </si>
  <si>
    <t>Palau</t>
  </si>
  <si>
    <t>Kutsutaan myös nimellä Belau</t>
  </si>
  <si>
    <t>PG</t>
  </si>
  <si>
    <t>Papua-Uusi-Guinea</t>
  </si>
  <si>
    <t>0017</t>
  </si>
  <si>
    <t>Kolmansiin maihin sovellettava yleinen tulli</t>
  </si>
  <si>
    <t>Tuote, johon ei sovelleta vaarallisten kemikaalien viennistä ja tuonnista annetun asetuksen (EY) N:o 689/2008 liitteen V säännöksiä.</t>
  </si>
  <si>
    <t>US, FIPS (Federal Information Publishing Standard) A code issued by the United States National Institute for Science and Technology (NIST) to identify a Federal Information Publishing Standard</t>
  </si>
  <si>
    <t>169</t>
  </si>
  <si>
    <t>CA, SCC (Standards Council of Canada) Standards Council of Canada</t>
  </si>
  <si>
    <t>170</t>
  </si>
  <si>
    <t>Sisäisessä jalostuksessa (tullinpalautusjärjestelmä) olevan tavaran asettaminen sisäiseen jalostukseen (suspensiojärjestelmä)</t>
  </si>
  <si>
    <t>Sisäisessä jalostuksessa (suspensiojärjestelmä) olevan tavaran asettaminen sisäiseen jalostukseen (suspensiojärjestelmä) toiselle toimijalle</t>
  </si>
  <si>
    <t>Väliaikaisesti maahantuodun tavaran asettaminen sisäiseen jalostukseen (suspensiojärjestelmä)</t>
  </si>
  <si>
    <t>Sisäisessä jalostuksessa (suspensiojärjestelmä) toisessa jäsenvaltiossa olleen tavaran asettaminen sisäiseen jalostukseen (suspensiojärjestelmä)</t>
  </si>
  <si>
    <t>Ship and aircraft supplies</t>
  </si>
  <si>
    <t>Road mode of transport</t>
  </si>
  <si>
    <t>Rail mode of transport</t>
  </si>
  <si>
    <t>ODETTE Organization for Data Exchange through Tele-Transmission in Europe (European automotive industry project)</t>
  </si>
  <si>
    <t>Lloyd's register of shipping A register of ocean going vessels maintained by Lloyd's of London</t>
  </si>
  <si>
    <t>12</t>
  </si>
  <si>
    <t>Temporär export av varor som i ett annat medlemsland varit hänförda till aktiv förädling (suspensionssystemet), i syfte att varorna returneras i oförändrat skick</t>
  </si>
  <si>
    <t>IE007 Anmälan om mottagande</t>
  </si>
  <si>
    <t>Överlåtelse till fri omsättning och partiell överlåtelse till konsumtion och omedelbar överföring till ett accisfritt eller momsfritt lager av varor som hänförts till bearbetning under tullkontroll  förädling</t>
  </si>
  <si>
    <t>Import till eller från ett område utanför EU:s skatteområde av varor utan tidigare tullförfarande</t>
  </si>
  <si>
    <t>Hänförande av varor till aktiv förädling (suspensionssystemet)</t>
  </si>
  <si>
    <t>Returnering till gemenskapen av varor som varit i fri omsättning och som exporterats utan att de hänförts till förfarandet för temporär export och överlåtelse av dessa varor till aktiv förädling (suspensionssystemet)</t>
  </si>
  <si>
    <t>Överlåtelse till aktiv förädling (suspensionssystemet) av varor som är underkastade passiv förädling</t>
  </si>
  <si>
    <t>Överlåtelse till aktiv förädling (suspensionssystemet) av varor som är underkastade passiv förädling (annan än den som avses under kod  21)</t>
  </si>
  <si>
    <t>Överlåtelse till aktiv förädling (suspensionssystemet) av temporärt exporterade varor</t>
  </si>
  <si>
    <t>Hänförande till aktiv förädling (suspensionssystemet) av varor som i ett annat medlemsland hänförts till aktiv förädling  (suspensionssystemet)</t>
  </si>
  <si>
    <t>Överlåtelse till aktiv förädling (suspensionssystemet) av varor som hänförts till tullagerförfarandet</t>
  </si>
  <si>
    <t>Överlåtelse till aktiv förädling (suspensionssystemet) av varor som finns på ett friområde av kontrolltyp II</t>
  </si>
  <si>
    <t xml:space="preserve">Överlåtelse till aktiv förädling (suspensionssystemet) av varor som hänförts till förfarandet för bearbetning under tullkontroll </t>
  </si>
  <si>
    <t>ICS (International Chamber of Shipping) International Chamber of Shipping</t>
  </si>
  <si>
    <t>15</t>
  </si>
  <si>
    <t>RINET (Reinsurance and Insurance Network) Reinsurance and Insurance Network</t>
  </si>
  <si>
    <t>16</t>
  </si>
  <si>
    <t>Yhdistelmäpakkaus, muoviastia (Composite packaging, plastic receptacle)</t>
  </si>
  <si>
    <t xml:space="preserve">6H </t>
  </si>
  <si>
    <t>Yhdistelmäpakkaus, muoviastia alumiinilaatikossa (Composite packaging, plastic receptacle in aluminium crate)</t>
  </si>
  <si>
    <t>YD</t>
  </si>
  <si>
    <t>Temporär import av varor  som hänförts till tullagerförfarandet</t>
  </si>
  <si>
    <t>Temporär import av varor  som finns på ett friområde av kontrolltyp II</t>
  </si>
  <si>
    <t>Temporär import av varor  som hänförts till förfarandet för bearbetning under tullkontroll</t>
  </si>
  <si>
    <t>Temporär import av varor  som i ett annat medlemsland varit hänförda till förfarandet för bearbetning under tullkontroll</t>
  </si>
  <si>
    <t>Återimport av varor hänförts till passiv förädling</t>
  </si>
  <si>
    <t>Återimport av varor hänförts till passiv förädling (annan än den som avses under kod 21)</t>
  </si>
  <si>
    <r>
      <t>Förklaring</t>
    </r>
    <r>
      <rPr>
        <sz val="10"/>
        <color indexed="8"/>
        <rFont val="Verdana"/>
        <family val="2"/>
      </rPr>
      <t>: Återexport av icke-gemenskapsvaror efter ett suspensivt tullförfarande med ekonomisk verkan.</t>
    </r>
  </si>
  <si>
    <r>
      <t>Exempel</t>
    </r>
    <r>
      <rPr>
        <sz val="10"/>
        <color indexed="8"/>
        <rFont val="Verdana"/>
        <family val="2"/>
      </rPr>
      <t>: Varor som deklarerats för införsel i tullager deklareras därpå för export.</t>
    </r>
  </si>
  <si>
    <r>
      <t>Exempel</t>
    </r>
    <r>
      <rPr>
        <sz val="10"/>
        <color indexed="8"/>
        <rFont val="Verdana"/>
        <family val="2"/>
      </rPr>
      <t>: Varor kommer från tredjeland, med betalning av tullar och mervärdesskatt.</t>
    </r>
  </si>
  <si>
    <r>
      <t>Exempel</t>
    </r>
    <r>
      <rPr>
        <sz val="10"/>
        <color indexed="8"/>
        <rFont val="Verdana"/>
        <family val="2"/>
      </rPr>
      <t>: Import med befrielse från mervärdesskatt, med anlitande av ett skatteombuds tjänster.</t>
    </r>
  </si>
  <si>
    <t>Intyg ICCAT om återexport av tonfisk</t>
  </si>
  <si>
    <t>C042</t>
  </si>
  <si>
    <t>C604</t>
  </si>
  <si>
    <t>C606</t>
  </si>
  <si>
    <t>C610</t>
  </si>
  <si>
    <t>Brittiläinen Intian valtameren alue</t>
  </si>
  <si>
    <t>Chagossaaret</t>
  </si>
  <si>
    <t>BN</t>
  </si>
  <si>
    <t>C17</t>
  </si>
  <si>
    <r>
      <t xml:space="preserve">Dag för återimport efter temporär export </t>
    </r>
    <r>
      <rPr>
        <i/>
        <sz val="10"/>
        <rFont val="Verdana"/>
        <family val="2"/>
      </rPr>
      <t>(ange datum)</t>
    </r>
  </si>
  <si>
    <t>Indirect representative</t>
  </si>
  <si>
    <t>Guarantor</t>
  </si>
  <si>
    <t>Requirement for further information message</t>
  </si>
  <si>
    <t>Transit completed message</t>
  </si>
  <si>
    <t>Andra varor</t>
  </si>
  <si>
    <t>Muut tavarat</t>
  </si>
  <si>
    <t>Sammansatt förpackning, plastbehållare i stålhäck (composite packaging, plastic receptacle in steel crate box)</t>
  </si>
  <si>
    <t>Helsinki Katajanokka K7</t>
  </si>
  <si>
    <t>FI001602</t>
  </si>
  <si>
    <t>Helsinki Katajanokka K9</t>
  </si>
  <si>
    <t>FI001604</t>
  </si>
  <si>
    <t>Helsinki Länsisatama L5</t>
  </si>
  <si>
    <t>FI001802</t>
  </si>
  <si>
    <t>A simplified declaration (simplified procedure: a commercial or administrative document)</t>
  </si>
  <si>
    <t>Tullagring i samband med återimport av temporärt exporterade varor i oförändrat skick</t>
  </si>
  <si>
    <t>Huumausaineiden lähtöaineiden vientilupa</t>
  </si>
  <si>
    <t>Exporttillstånd för prekursorer</t>
  </si>
  <si>
    <t>Exporttillstånd för vapen (inrikesministeriet)</t>
  </si>
  <si>
    <t>Exporttillstånd enlight förordningen omtortyrredskap</t>
  </si>
  <si>
    <t>Nationelltexporttillstånd förkulturföremål (Museiverket)</t>
  </si>
  <si>
    <t>Ehto</t>
  </si>
  <si>
    <t>Condition</t>
  </si>
  <si>
    <t>9994</t>
  </si>
  <si>
    <t>IBC-behållare, av metall, för vätskor (intermediate bulk container, metal, liquid)</t>
  </si>
  <si>
    <t>IBC-behållare, av plastväv, utan beläggning/foder (intermediate bulk container, woven plastic, without coat/liner)</t>
  </si>
  <si>
    <t>Tavaranimikkeen kansallinen lisä</t>
  </si>
  <si>
    <t>Valuutta</t>
  </si>
  <si>
    <t>Varastolaji</t>
  </si>
  <si>
    <t>Varaston tunnisteen lisä</t>
  </si>
  <si>
    <t>Asiakirjat</t>
  </si>
  <si>
    <t>0006</t>
  </si>
  <si>
    <t>0015</t>
  </si>
  <si>
    <t>0023</t>
  </si>
  <si>
    <t>0024</t>
  </si>
  <si>
    <t>0027</t>
  </si>
  <si>
    <t>0034</t>
  </si>
  <si>
    <t>0038</t>
  </si>
  <si>
    <t>0041</t>
  </si>
  <si>
    <t>0058</t>
  </si>
  <si>
    <t>0075</t>
  </si>
  <si>
    <t>0079</t>
  </si>
  <si>
    <t>0114</t>
  </si>
  <si>
    <t>0124</t>
  </si>
  <si>
    <t>0128</t>
  </si>
  <si>
    <t>0129</t>
  </si>
  <si>
    <t>0133</t>
  </si>
  <si>
    <t>0145</t>
  </si>
  <si>
    <t>0147</t>
  </si>
  <si>
    <t>0150</t>
  </si>
  <si>
    <t>A001</t>
  </si>
  <si>
    <t>A004</t>
  </si>
  <si>
    <t>A014</t>
  </si>
  <si>
    <t>A015</t>
  </si>
  <si>
    <t>A019</t>
  </si>
  <si>
    <t>C019</t>
  </si>
  <si>
    <t>Puupohjaisesta levystä valmistettu IBC-pakkaus (Intermediate bulk container, reconstituted wood)</t>
  </si>
  <si>
    <t xml:space="preserve">ZY </t>
  </si>
  <si>
    <t>Puupohjaisesta levystä valmistettu IBC-pakkaus, vuorattu (Intermediate bulk container, reconstituted wood, with inner liner)</t>
  </si>
  <si>
    <t xml:space="preserve">WZ </t>
  </si>
  <si>
    <t>Epätäydellinen ilmoitus (yksinkertaistettu menettely: kaupallinen tai hallinnollinen asiakirja)</t>
  </si>
  <si>
    <t>En förenklad deklaration (förenklat förfarande:ett kommersiellt eller administrativt dokument )</t>
  </si>
  <si>
    <t>En normal deklaration (enligt kod A) innan deklaranten kan uppvisa varorna</t>
  </si>
  <si>
    <t>Täydellinen ilmoitus (jota tarkoitetaan koodissa A) ennen kuin tavaranhaltija (ilmoittaja) voi esittää tavarat</t>
  </si>
  <si>
    <t>Fullständig deklaration</t>
  </si>
  <si>
    <t>Epätäydellinen ilmoitus (jota tarkoitetaan koodissa B) ennen kuin tavaranhaltija (ilmoittaja) voi esittää tavarat</t>
  </si>
  <si>
    <t>Täydentävä ilmoitus, kun kyse on yksinkertaistetusta menettelystä (koodi B)</t>
  </si>
  <si>
    <t>US, Carbide Manufacturers Organization that assigns identification numbers for the iron and carbide manufacturing industry</t>
  </si>
  <si>
    <t>227</t>
  </si>
  <si>
    <t>Teräksestä valmistettu nestekanisteri, jonka yläosaa ei voida irrottaa (Jerrican, steel, non-removable head)</t>
  </si>
  <si>
    <t>End-use: paikka, jossa tavaralle osoitetaan käyttötarkoitus</t>
  </si>
  <si>
    <t>Muovikalvosta valmistettu IBC-pakkaus (Intermediate bulk container, plastic film)</t>
  </si>
  <si>
    <t>Muovikalvosta valmistettu säkki (Bag, plastics film)</t>
  </si>
  <si>
    <t>XD</t>
  </si>
  <si>
    <t>Muovikori, jossa on kädensija (Basket, with handle, plastic)</t>
  </si>
  <si>
    <t xml:space="preserve">HA </t>
  </si>
  <si>
    <t>Muovilaatikko (Box, plastic)</t>
  </si>
  <si>
    <t>4H</t>
  </si>
  <si>
    <t>Muovilla päällystetty arkki (Sheet, plastic wrapping)</t>
  </si>
  <si>
    <t>SP</t>
  </si>
  <si>
    <t>Yhdistelmäpakkaus, lasiastia alumiinilaatikossa (Composite packaging, glass receptacle in aluminium crate)</t>
  </si>
  <si>
    <t>YR</t>
  </si>
  <si>
    <t>Yhdistelmäpakkaus, lasiastia alumiinitynnyrissä (Composite packaging, glass receptacle in aluminium drum)</t>
  </si>
  <si>
    <t>YQ</t>
  </si>
  <si>
    <t>Kauppasopimus (projektit)</t>
  </si>
  <si>
    <t>Tilausvahvistus</t>
  </si>
  <si>
    <t>Proformalasku</t>
  </si>
  <si>
    <t>Consignments sent from one private individual to another (value does not exceed 45 euros, restrictions of measurement in REL Art. 27. In the value added tax and excise the restrictions of value and measurement are not applied for cigarrettes, small cigars, pipe and cigarrette tobacco, alcohol or alcoholic drinks) REL 25, VAT 94.1.14, EXI 16 § 10 k.)</t>
  </si>
  <si>
    <t>Muut kuin kaupalliset pienlähetykset, arvo enintään 45 euroa, TTA 27 art. paljousrajoituksin ja  kun sisältö ylittää 500 g kahvia tai 200 g kahviuutetta, 100 g teetä tai 40 g teeuutetta (TTA 25, AVL 1.1.2)</t>
  </si>
  <si>
    <t>Svar för summariska deklarationer</t>
  </si>
  <si>
    <t>TDE</t>
  </si>
  <si>
    <t>THY</t>
  </si>
  <si>
    <t>L001</t>
  </si>
  <si>
    <t>L079</t>
  </si>
  <si>
    <t>Em. kv. sopimus, kun valmisteverottomuudesta on siinä säädetty (Kv. sopimus, VVL 16 § 7 ja 8 kohdat)</t>
  </si>
  <si>
    <t>7KY</t>
  </si>
  <si>
    <t>Em. kv. sopimus, kun arvonlisäverottomuudesta on siinä säädetty (Kv. sopimus, AVL 96 §)</t>
  </si>
  <si>
    <t>7KZ</t>
  </si>
  <si>
    <t>7KK</t>
  </si>
  <si>
    <t>ME</t>
  </si>
  <si>
    <t>Exporttillstånd beviljat av den medlemsstat där exportören är etablerad</t>
  </si>
  <si>
    <t>Sisäinen jalostus (suspensiojärjestelmä) toisessa jäsenvaltiossa (ilman, että tavaroita on luovutettu vapaaseen liikkeeseen).</t>
  </si>
  <si>
    <t>61</t>
  </si>
  <si>
    <t>Pullo, suojaamaton, sylinterimäinen (Bottle, non-protected, cylindrical)</t>
  </si>
  <si>
    <t>Pullo, suojattu, sipulimainen (Bottle, protected bulbous)</t>
  </si>
  <si>
    <t>Pullo, suojattu, sylinterimäinen (Bottle, protected cylindrical)</t>
  </si>
  <si>
    <t>PASSITUS TRANSITERING</t>
  </si>
  <si>
    <t>Tilläggskod för särskild upplysning</t>
  </si>
  <si>
    <t>Godkända exportörens fakturadeklaration</t>
  </si>
  <si>
    <t>1/2</t>
  </si>
  <si>
    <t>Kvalitetsintyg för vin</t>
  </si>
  <si>
    <t>Äkthetsintyg - färska, ätliga vindruvor av varieteten Emperor</t>
  </si>
  <si>
    <t>3EHS</t>
  </si>
  <si>
    <t>3KKS</t>
  </si>
  <si>
    <t>7BPL</t>
  </si>
  <si>
    <t>7JTL</t>
  </si>
  <si>
    <t>D11</t>
  </si>
  <si>
    <t>FR, CFONB (Comite francais d'organ. et de normalisation bancaires) National body responsible for the French codification in banking activity</t>
  </si>
  <si>
    <t>139</t>
  </si>
  <si>
    <t>UPU (Universal Postal Union) (a..3 country code)</t>
  </si>
  <si>
    <t>140</t>
  </si>
  <si>
    <t>CEC (Commission of the European Communities), DG/XXI-01 (Computerization within Customs area)</t>
  </si>
  <si>
    <t>141</t>
  </si>
  <si>
    <t>Toiseen jäsenvaltioon vietävän tavaran luovutus vapaaseen liikkeeseen ja kulutukseen (arvonlisävero maksetaan lopullisessa määräjäsenmaassa)</t>
  </si>
  <si>
    <t>Vapaassa liikkeessä olleen, toiseen jäsenvaltioon vietävän tavaran, joka on aiemmin viety sitä väliaikaisen viennin menettelyyn asettamatta, palautus yhteisöön sekä  luovutus vapaaseen liikkeeseen ja kulutukseen (arvonlisävero maksetaan lopullisessa määräjäsenmaassa)</t>
  </si>
  <si>
    <t>Ulkoisessa jalostuksessa  olevan, toiseen jäsenvaltioon vietävän tavaran luovutus vapaaseen liikkeeseen ja kulutukseen (arvonlisävero maksetaan lopullisessa määräjäsenmaassa)</t>
  </si>
  <si>
    <t>SE, ODETTE Sweden The national organisation representing Scandinavian countries in ODETTE (Organisation for Data Exchange through Tele-Transmission in Europe)</t>
  </si>
  <si>
    <t>209</t>
  </si>
  <si>
    <t>GB, ODETTE United Kingdom The national organisation representing UK in ODETTE (Organisation for Data Exchange through Tele- Transmission in Europe)</t>
  </si>
  <si>
    <t>210</t>
  </si>
  <si>
    <t>Arvioitu tuotto tai tuoton määritystapa</t>
  </si>
  <si>
    <t>Puupohjaisesta levystä valmistettu laatikko (Box, reconstituted wood)</t>
  </si>
  <si>
    <t>4F</t>
  </si>
  <si>
    <t>Behållare, av trä (receptacle, wooden)</t>
  </si>
  <si>
    <t>Aerosolförpackning (aerosol)</t>
  </si>
  <si>
    <t>Lastpall, ställbar, pallram 80 cm x 60 cm (pallet, modular, collars 80cms * 60cms)</t>
  </si>
  <si>
    <t>Special-purpose IT application</t>
  </si>
  <si>
    <t>Yhdistelmäpakkaus, muoviastia vanerilaatikossa (Composite packaging, plastic receptacle in plywood box)</t>
  </si>
  <si>
    <t xml:space="preserve">YH </t>
  </si>
  <si>
    <t>Övergång till fri omsättning av varor med samtidig vidaresändning i samband med handel mellan delar av gemenskapens tullområde i vilka bestämmelserna i rådets direktiv 77/388/EEG (EGT L 145, 13.6.1977, s. 1) är tillämpliga och delar av området i vilka dessa bestämmelser inte tillämpas, eller i samband med handel mellan delar av området i vilka dessa bestämmelser inte tillämpas. Övergång till fri omsättning av varor med samtidig vidaresändning i samband med handel mellan gemenskapen och länder/områden med vilka denna har en tullunion.</t>
  </si>
  <si>
    <t>Transit with CIM consignment note for community goods (rail traffic)</t>
  </si>
  <si>
    <t>Transit of community goods with Nato form</t>
  </si>
  <si>
    <t>Postal transit of community goods</t>
  </si>
  <si>
    <t>Sea manifest tansit for community goods</t>
  </si>
  <si>
    <t>Temporary export other than that referred to under code 21.</t>
  </si>
  <si>
    <t>PC</t>
  </si>
  <si>
    <t>Temporary export under the outward processing procedure other than that referred to in code 22, permission required</t>
  </si>
  <si>
    <t>Temporary export for return in the unaltered state</t>
  </si>
  <si>
    <t>Re-export</t>
  </si>
  <si>
    <t>Inward processing procedure (suspension system)</t>
  </si>
  <si>
    <t>Import under temporary import procedure</t>
  </si>
  <si>
    <t>Notification that the identified segment contained too many data elements or that the identified composite data element contained too many component data elements.</t>
  </si>
  <si>
    <t>Unspecified error</t>
  </si>
  <si>
    <t>Example: Temporary importation, e.g. for an exhibition.</t>
  </si>
  <si>
    <t>Förmånstullkvot som förutsätter att varorna används för att särskilt ändamål</t>
  </si>
  <si>
    <t>Spare parts and equipment for aircraft, with air worthiness certificate ((EC) N:o 1146/2002, VAT 94.1.9)</t>
  </si>
  <si>
    <t>Notification that the recipient does not support use of the segment type, simple data element type, composite data element type or component data element type in the specific in the identified position.</t>
  </si>
  <si>
    <t>Too many constituents</t>
  </si>
  <si>
    <t>Selitys: Tätä koodia käytetään, kun tavarat luovutetaan vapaaseen liikkeeseen, mutta niistä ei ole maksettu arvonlisäveroa ja mahdollisia valmisteveroja.</t>
  </si>
  <si>
    <t>Esimerkkejä: Tuodut koneet luovutetaan vapaseen liikkeeseen, mutta arvonlisäveroa ei ole maksettu. Arvonlisäveron kantamisesta pidättäydytään niin kauan kuin koneet ovat verottomassa varastossa tai paikassa.</t>
  </si>
  <si>
    <t>AM, AZ, GE, KZ, KG, MD, TJ, TM, UA, UZ, BY ja RU (CIS)</t>
  </si>
  <si>
    <t>BA ja HR (BCR)</t>
  </si>
  <si>
    <t>MMA (merentakaiset maat ja alueet) (LOMB)</t>
  </si>
  <si>
    <t>LOMA + LOMB (LOMAB)</t>
  </si>
  <si>
    <t>Mashrek (EG; JO; LB; SY) (MCH)</t>
  </si>
  <si>
    <t>Käsikäyttöisillä kangaspuilla kudotut silkki- tai puuvillakankaat (Handloom) (LOOMS)</t>
  </si>
  <si>
    <t>Tietyt käsintehdyt tuotteet (Handicrafts) (HANDY)</t>
  </si>
  <si>
    <t>7WE</t>
  </si>
  <si>
    <t>IBC-behållare, av textil, med beläggning och foder (intermediate bulk container, textile, coated and liner)</t>
  </si>
  <si>
    <t>Tandproteser som avses i 36 § 3 punkten  (R.2658/87, MomsL 94 § 1.11)</t>
  </si>
  <si>
    <t>Gemenskapsvaror som transporteras till eller från delar av gemenskapens tullområde i vilka bestämmelser i rådets direktiv 77/388/EEG inte tillämpas</t>
  </si>
  <si>
    <t>7MYP</t>
  </si>
  <si>
    <t>7LYP</t>
  </si>
  <si>
    <t>2YMM</t>
  </si>
  <si>
    <t>Yhteisöaseman todistava meriliikenne manifesti art.324e</t>
  </si>
  <si>
    <t>7VTI</t>
  </si>
  <si>
    <t>Vähäarvoisten tavaroiden ilmoittajan lupa</t>
  </si>
  <si>
    <t>Muut kuin asianomaiseen toimenpiteeseen liittyvissä TR-alaviitteissä kuvatut tavarat</t>
  </si>
  <si>
    <t>Norfolksöarna</t>
  </si>
  <si>
    <t>Nya-Kaledonia</t>
  </si>
  <si>
    <t>Vapaasti aluksen sivulla</t>
  </si>
  <si>
    <t>Vapaasti aluksessa</t>
  </si>
  <si>
    <t>Kulut ja rahti maksettuina</t>
  </si>
  <si>
    <t>US, AIAG (Automotive Industry Action Group) United States Automotive Industry Action Group</t>
  </si>
  <si>
    <t>168</t>
  </si>
  <si>
    <t>Notification that the length of the data element received exceeded the maximum length specified in the data element description.</t>
  </si>
  <si>
    <t>Data element too short</t>
  </si>
  <si>
    <t>Notification that the length of the data element received is shorter than the minimum length specified in the data element description.</t>
  </si>
  <si>
    <t>Alkuperäilmoitus (yleinen alkuperä / tekstiilit)</t>
  </si>
  <si>
    <t>Ursprungsdeklaration (allmänt ursprung / textilier)</t>
  </si>
  <si>
    <t>TLP</t>
  </si>
  <si>
    <t>TEP</t>
  </si>
  <si>
    <t>TMI</t>
  </si>
  <si>
    <t>TOI</t>
  </si>
  <si>
    <t>TPV</t>
  </si>
  <si>
    <t>B Deductive customs value as import price</t>
  </si>
  <si>
    <t>C35</t>
  </si>
  <si>
    <t>C36</t>
  </si>
  <si>
    <t>3RJ</t>
  </si>
  <si>
    <t>C37</t>
  </si>
  <si>
    <t>3RM</t>
  </si>
  <si>
    <t xml:space="preserve">* Tuonti sisältää myös tavaroiden asettamisen tullivarastointimenettelyyn.
   Importen omfattar också hänförarandet av varor till tullagerförfarande.
   Import covers also placing goods under the customs warehousing procedure
</t>
  </si>
  <si>
    <t>Sammansatt förpackning, plastbehållare i aluminiumtrumma (composite packaging, plastic receptacle in aluminium drum)</t>
  </si>
  <si>
    <t>Sammansatt förpackning, plastbehållare i aluminiumhäck (composite packaging, plastic receptacle in aluminium crate)</t>
  </si>
  <si>
    <t>allmänt använt namn: Laos</t>
  </si>
  <si>
    <t>Filippinerna</t>
  </si>
  <si>
    <t>Förenade Arabemiraten</t>
  </si>
  <si>
    <t>Belgien</t>
  </si>
  <si>
    <t>Transfer to a VAT warehouse (VAT 72h.2§k)</t>
  </si>
  <si>
    <t>Import relief from double taxation (Law on exceptions to the regulation concerning VAT and excise, applicable in the province of Åland Islands)</t>
  </si>
  <si>
    <t>Sea fishing products (VAT 1.1§2k)</t>
  </si>
  <si>
    <t>Viinien laatutodistukset</t>
  </si>
  <si>
    <t>CU</t>
  </si>
  <si>
    <t>Kuuba</t>
  </si>
  <si>
    <t>MX</t>
  </si>
  <si>
    <t>Meksiko</t>
  </si>
  <si>
    <t>MS</t>
  </si>
  <si>
    <t>Montserrat</t>
  </si>
  <si>
    <t>NI</t>
  </si>
  <si>
    <t>Nicaragua</t>
  </si>
  <si>
    <t>ml. Islas del Mais</t>
  </si>
  <si>
    <t>PA</t>
  </si>
  <si>
    <t>Panama</t>
  </si>
  <si>
    <t>ml. entinen kanaalivyöhyke</t>
  </si>
  <si>
    <t>KN</t>
  </si>
  <si>
    <t>Personal property acquired by inheritance (REL 17, VAT 94.1.12)</t>
  </si>
  <si>
    <t>Opiskelua ja koulunkäyntiä varten tarvittavat vaatteet ja kotitaloustarvikkeet (TTA 21, AVL 94.1.12)</t>
  </si>
  <si>
    <t>Liiketaloudelliset</t>
  </si>
  <si>
    <t>Kasvintarkastumaksu</t>
  </si>
  <si>
    <t>E-luokan tullivarasto</t>
  </si>
  <si>
    <t>Y</t>
  </si>
  <si>
    <t>Muu kuin tullivarasto</t>
  </si>
  <si>
    <t>IBC-yhdistelmäpakkaus nesteitä varten, sisäastia valmistettu kevytmuovista (Intermediate bulk container, composite, flexible plastic, liquids)</t>
  </si>
  <si>
    <t>ZR</t>
  </si>
  <si>
    <t>IBC-yhdistelmäpakkaus nesteitä varten, sisäastia valmistettu kovamuovista (Intermediate bulk container, composite, rigid plastic, liquids)</t>
  </si>
  <si>
    <t xml:space="preserve">ZQ </t>
  </si>
  <si>
    <t>IBC-yhdistelmäpakkaus, sisäastia valmistettu kevytmuovista, paineistettu (Intermediate bulk container, composite, flexible plastic, pressurised)</t>
  </si>
  <si>
    <t>ZP</t>
  </si>
  <si>
    <t>IBC-yhdistelmäpakkaus, sisäastia valmistettu kovamuovista, paineistettu (Intermediate bulk container, composite, rigid plastic, pressurised)</t>
  </si>
  <si>
    <t>Customs clearance message</t>
  </si>
  <si>
    <t>FIIREJ</t>
  </si>
  <si>
    <t>Luovutuksen epäämissanoma</t>
  </si>
  <si>
    <t>Rejection message</t>
  </si>
  <si>
    <t>FIICLA</t>
  </si>
  <si>
    <t>Mitätöintisanoma</t>
  </si>
  <si>
    <t>Codes related to collection of customs duties</t>
  </si>
  <si>
    <t>Hyväksymissanoma</t>
  </si>
  <si>
    <t>Passitusilmoitussanoma</t>
  </si>
  <si>
    <t>Purkauslupasanoma</t>
  </si>
  <si>
    <t>Kanada</t>
  </si>
  <si>
    <t>PM</t>
  </si>
  <si>
    <t>Saint-Pierre ja Miquelon</t>
  </si>
  <si>
    <t>US</t>
  </si>
  <si>
    <t>Yhdysvallat</t>
  </si>
  <si>
    <t>ml. Puerto Rico</t>
  </si>
  <si>
    <t>Väli-Amerikka</t>
  </si>
  <si>
    <t>Fallback procedure Is entered in the fallback procedure, when the SAD form is used as export document. Use of the code requires authorisation.
AREX: Given when fallback procedure is used and summary declaration/summary entry declaration is given to ARES after fallback procedure form (SSD) or equivalent has been delivered.</t>
  </si>
  <si>
    <t>Värde av lågvärdegods</t>
  </si>
  <si>
    <t>Value of low value goods</t>
  </si>
  <si>
    <t>Opetus-, tieteellis- ja kulttuuriluonteiset tavarat; liitteessä IIA luetellut tieteelliset välineet ja laitteet (TTA 43, AVL 1.1.2)</t>
  </si>
  <si>
    <t>Taide- ja kokoelmatarvikkeet, liite IIB (TTA 43, AVL 94.1.12)</t>
  </si>
  <si>
    <t>Samlarföremål och konstverk, bilaga IIB (TfriF 43, MomsL 94.12)</t>
  </si>
  <si>
    <t>Collector's pieces and works of art, Annex IIB (REL 43, VAT 94.1.12)</t>
  </si>
  <si>
    <t>Vetenskapliga instrument och apparater (TfriF 44, MomsL 1.1.2)</t>
  </si>
  <si>
    <t>Scientific instruments and apparatus (REL 44, VAT 1.1.2)</t>
  </si>
  <si>
    <t>Tieteelliset kojeet ja laitteet (TTA 44, AVL 1.1.2)</t>
  </si>
  <si>
    <t>Warehouse deposit number</t>
  </si>
  <si>
    <t>Nummer vid uppläggning på lager</t>
  </si>
  <si>
    <t>Ankomstanmälan (varorna)</t>
  </si>
  <si>
    <t>Summarisk utförseldeklaration för avslutande av tillfällig lagring</t>
  </si>
  <si>
    <t>Arrival notification (goods)</t>
  </si>
  <si>
    <t>Exit summary declaration for the discharge of temporary storage</t>
  </si>
  <si>
    <t>YVP…….(avtalsnummer vid privat lagring)</t>
  </si>
  <si>
    <t>YVP....... (private storage contract number)</t>
  </si>
  <si>
    <t>“Unloading of the lot for export under the contract prior to the end of the storage period”</t>
  </si>
  <si>
    <t>”Lossning av partiet för export före lagringsperiodens utgång”</t>
  </si>
  <si>
    <t>Fartygsleveranser (export)</t>
  </si>
  <si>
    <t>Ship supplies (Export)</t>
  </si>
  <si>
    <t>LI, Liechtenstein authority (Identification of relevant responsible agency for e.g. banking/financial matters still pending. For e.g. Customs, currency, post/telephone: see relevant CH entry)</t>
  </si>
  <si>
    <t>161</t>
  </si>
  <si>
    <t>UNCTAD (United Nations - Conference on Trade And Development) United Nations - Conference on Trade And Development</t>
  </si>
  <si>
    <t>162</t>
  </si>
  <si>
    <t>Kuitulevystä valmistettu IBC-pakkaus (Intermediate bulk container, fibreboard)</t>
  </si>
  <si>
    <t>ZT</t>
  </si>
  <si>
    <t>Kuljetussäiliö (Flask)</t>
  </si>
  <si>
    <t>FL</t>
  </si>
  <si>
    <t>Kuormalava (Pallet)</t>
  </si>
  <si>
    <t>PX</t>
  </si>
  <si>
    <t>Undervisningsmateriel, vetenskaplig och kulturell materiel; Vetenskapliga instrument och apparater (reservdelar, komponenter och tillbehör) (TfriF 45, MomsL 1.1.2)</t>
  </si>
  <si>
    <t>Opetus-, tieteellis- tai kulttuuriluonteiset tavarat; tieteelliset välineet ja laitteet (varaosat, osat ja erityiset lisätarvikkeet) (TTA 45, AVL 1.1.2)</t>
  </si>
  <si>
    <t>Educational, scientific and cultural materials; scientific instruments and apparatus (spare parts, components, accessories and tools) (REL 45, VAT 1.1.2)</t>
  </si>
  <si>
    <t>Utrustning importerad för icke-kommersiella ändamål på uppdrag av en vetenskaplig forskningsinstitution eller organisation med säte utanför gemenskapen  (TfriF 51, MomsL 1.1.2)</t>
  </si>
  <si>
    <t>Equipment imported for non-commercial purposes by or on behalf of a scientific research establishment or organization based outside the Community (REL 51, VAT 1.1.2)</t>
  </si>
  <si>
    <t>Muussa kuin kaupallisessa tarkoituksessa tai sellaisen tieteellistä tutkimusta harjoittavan laitoksen tai elimen nimissä tuodut tarvikkeet, jonka kotipaikka on yhteisön ulkopuolella (TTA 51, AVL 1.1.2)</t>
  </si>
  <si>
    <t>Documents related to procedures with economic impact and authorizations</t>
  </si>
  <si>
    <t>Authorization for re-export under customs control</t>
  </si>
  <si>
    <t>Authorization for exceptional place of export declaring</t>
  </si>
  <si>
    <t>Utlåtande av förädlingsorganisation</t>
  </si>
  <si>
    <t>Ilmoitus väkiviinasta STTV:lle</t>
  </si>
  <si>
    <t>Punnitustodistus (FEOGA)</t>
  </si>
  <si>
    <t>US, National Alcohol Beverage Control Association (NABCA) United States National Alcohol Beverage Control Association (NABCA)</t>
  </si>
  <si>
    <t>70</t>
  </si>
  <si>
    <t>Entry for home use of Community goods in the context of trade between parts of the customs territory of the Community in which the provisions of Directive 77/388/EEC are applicable and parts of that territory in which those provisions do not apply, or in the context of trade between the parts of that territory where these provisions do not apply.</t>
  </si>
  <si>
    <t>Denmark</t>
  </si>
  <si>
    <t>Estonia</t>
  </si>
  <si>
    <t>Spain</t>
  </si>
  <si>
    <t>Including the Balearic Islands and the Canary Islands; excluding Ceuta and Melilla</t>
  </si>
  <si>
    <t>Ampull, oskyddad (ampoule, non-protected)</t>
  </si>
  <si>
    <t>Ampull, skyddad (ampoule, protected)</t>
  </si>
  <si>
    <t>Sprejförpackning (atomizer)</t>
  </si>
  <si>
    <t>Kapsel (capsule)</t>
  </si>
  <si>
    <t>Tunna (barrel)</t>
  </si>
  <si>
    <t>Bobin (bobbin)</t>
  </si>
  <si>
    <t>Flaskback, flaskställ (bottlecrate/bottlerack)</t>
  </si>
  <si>
    <t>Skiva (board)</t>
  </si>
  <si>
    <t>Yksitasoinen kartonkitarjotin, ilman kantta (Tray, one layer no cover, cardboard)</t>
  </si>
  <si>
    <t>DV</t>
  </si>
  <si>
    <t>Tavaroiden, joihin ei ole sovellettu aiempaa tullimenettelyä, väliaikainen vienti samassa tilassa tapahtuvaa palauttamista varten</t>
  </si>
  <si>
    <t>Vapaaseen liikkeeseen luovuttamisen kautta yhteisötavaran aseman saavuttaneen tavaran väliaikainen vienti samassa tilassa tapahtuvaa palauttamista varten</t>
  </si>
  <si>
    <t>Sisäisessä jalostuksessa (tullinpalautusjärjestelmä) olevan tavaran väliaikainen vienti samassa tilassa tapahtuvaa palauttamista varten</t>
  </si>
  <si>
    <t>Terapeutiska ämnen av mänskligt ursprung samt reagenser för blodgrupps- och vävnadsbestämning (TfriF 54, MomsL 94.12)</t>
  </si>
  <si>
    <t>Therapeutic substances of human origin and blood-grouping and tissue-typing reagents (REL 54, VAT 94.12)</t>
  </si>
  <si>
    <t>V805</t>
  </si>
  <si>
    <t>V806</t>
  </si>
  <si>
    <t>V807</t>
  </si>
  <si>
    <t>D12</t>
  </si>
  <si>
    <t>D13</t>
  </si>
  <si>
    <t>Sisäisessä jalostuksessa (suspensiojärjestelmä) olevan tavaran väliaikainen vienti samassa tilassa tapahtuvaa palauttamista varten</t>
  </si>
  <si>
    <t>Väliaikaisesti maahantuodun tavaran väliaikainen vienti samassa tilassa tapahtuvaa palauttamista varten</t>
  </si>
  <si>
    <t>Sisäisessä jalostuksessa (suspensiojärjestelmä) toisessa jäsenvaltiossa olleen tavaran väliaikainen vienti samassa tilassa tapahtuvaa palauttamista varten</t>
  </si>
  <si>
    <t>Tavaran väliaikainen vienti tullivarastosta samassa tilassa tapahtuvaa palauttamista varten</t>
  </si>
  <si>
    <t>Tavaran väliaikainen vienti valvontatyypin II mukaiselta vapaa-alueelta samassa tilassa tapahtuvaa palauttamista varten</t>
  </si>
  <si>
    <t>Ovan nämnda int. avtal, när det innehåller bestämmelser om accisfrihet (Int. avtal, LPA 16 § 7 och 8 punkterna)</t>
  </si>
  <si>
    <t>Other (e. g. direct debit to cash account)</t>
  </si>
  <si>
    <t>Electronic credit transfer</t>
  </si>
  <si>
    <t>C- ja F-ilmoitustyyppien täydentävä ilmoitus</t>
  </si>
  <si>
    <t>Ovan nämnda int. avtal då det innehåller bestämmelser om momsfrihet (Int. avtal MomsL 96 §)</t>
  </si>
  <si>
    <t>Notification that a possible duplication of a previously received interchange, functional group or message has been detected. The earlier transmission may have been rejected.</t>
  </si>
  <si>
    <t>Ruukku (Pitcher)</t>
  </si>
  <si>
    <t xml:space="preserve">PH </t>
  </si>
  <si>
    <t>Ruukku (Pot)</t>
  </si>
  <si>
    <t>Sarja (Set)</t>
  </si>
  <si>
    <t xml:space="preserve">SX </t>
  </si>
  <si>
    <t>Sauva (Rod)</t>
  </si>
  <si>
    <t>RD</t>
  </si>
  <si>
    <t>C603</t>
  </si>
  <si>
    <t>Maataloustuotteet, joille haetaan tukea vientitodistuksen perusteella (liitteen I soveltamisalaan kuulumattomat tavarat)</t>
  </si>
  <si>
    <t>NATIONELLA KODER</t>
  </si>
  <si>
    <t>Lagliga betalningsmedel och värdepapper</t>
  </si>
  <si>
    <t xml:space="preserve">Monetär guld </t>
  </si>
  <si>
    <t>Varor avsedda för diplomatbruk eller liknande</t>
  </si>
  <si>
    <t xml:space="preserve">Nödhjälp till katastrofområden </t>
  </si>
  <si>
    <t>Mark- och skyddsutrustning, undervisningsmateriel o.d. för internationell flygtrafik</t>
  </si>
  <si>
    <t>Varor till finländska FN-trupper</t>
  </si>
  <si>
    <t>AT, Geldausgabeautomaten-Service Gesellschaft m.b.H. Austrian Geldausgabeautomaten-Service Gesellschaft m.b.H</t>
  </si>
  <si>
    <t>118</t>
  </si>
  <si>
    <t>kutsutaan myös nimellä Islas Malvinas</t>
  </si>
  <si>
    <t>GY</t>
  </si>
  <si>
    <t>Guyana</t>
  </si>
  <si>
    <t>Kolumbia</t>
  </si>
  <si>
    <t>PY</t>
  </si>
  <si>
    <t>Paraguay</t>
  </si>
  <si>
    <t>Peruutussanoma</t>
  </si>
  <si>
    <t>FITCTR</t>
  </si>
  <si>
    <t>FIExportDeclaration</t>
  </si>
  <si>
    <t>Vienti-ilmoitussanoma</t>
  </si>
  <si>
    <t>FIExportResponse</t>
  </si>
  <si>
    <t>Statussanoma</t>
  </si>
  <si>
    <t>Språk</t>
  </si>
  <si>
    <t>Language</t>
  </si>
  <si>
    <t>Marquesas Islands, Society Islands (including Tahiti), Tuamotu Islands, Gambier Islands and Austral Islands. Also Clipperton Island</t>
  </si>
  <si>
    <t>French Polynesia</t>
  </si>
  <si>
    <t>Composite packaging, plastic receptacle in wooden box</t>
  </si>
  <si>
    <t>Composite packaging, plastic receptacle in plywood drum</t>
  </si>
  <si>
    <t>Export av förädlingsprodukter framställda med användning av likvärdiga varor inom ramen för förfarandet för aktiv förädling (suspensionssystemet) innan importvaror hänförs till förfarandet.</t>
  </si>
  <si>
    <t>Temporär export inom ramen för förfarandet för passiv förädling.</t>
  </si>
  <si>
    <t>Annan temporär export än enligt kod 21.</t>
  </si>
  <si>
    <t>Barrel</t>
  </si>
  <si>
    <t>Bobbin</t>
  </si>
  <si>
    <t>Bottlecrate / bottlerack</t>
  </si>
  <si>
    <t>Board</t>
  </si>
  <si>
    <t>Bundle</t>
  </si>
  <si>
    <t>Tullivalvonnassa tapahtuvassa valmistuksessa olevan tavaran jälleenvienti</t>
  </si>
  <si>
    <t>Tullivalvonnassa tapahtuvassa valmistuksessa toisessa jäsenvaltiossa olleen tavaran jälleenvienti</t>
  </si>
  <si>
    <t>Kolmannen maan tavaran luovutus vapaaseen liikkeeseen ja kulutukseen</t>
  </si>
  <si>
    <t>Vapaassa liikkeessä olleen tavaran, joka on viety sitä väliaikaisen viennin menettelyyn asettamatta, palautus yhteisöön sekä luovutus vapaaseen liikkeeseen ja kulutukseen</t>
  </si>
  <si>
    <t>Composite packaging, plastic receptacle in aluminium crate</t>
  </si>
  <si>
    <r>
      <t>Förklaring</t>
    </r>
    <r>
      <rPr>
        <sz val="10"/>
        <color indexed="8"/>
        <rFont val="Verdana"/>
        <family val="2"/>
      </rPr>
      <t>: Aktiv förädling (suspensionssystemet) i enlighet med artikel 114.1 a och 114.2 a i kodexen</t>
    </r>
  </si>
  <si>
    <r>
      <t>Exempel</t>
    </r>
    <r>
      <rPr>
        <sz val="10"/>
        <color indexed="8"/>
        <rFont val="Verdana"/>
        <family val="2"/>
      </rPr>
      <t>: Temporär import t.ex. för en utställning.</t>
    </r>
  </si>
  <si>
    <r>
      <t>Förklaring</t>
    </r>
    <r>
      <rPr>
        <sz val="10"/>
        <color indexed="8"/>
        <rFont val="Verdana"/>
        <family val="2"/>
      </rPr>
      <t>: Denna kod används för att registrera transaktionen i statistiken över handeln inom gemenskapen</t>
    </r>
  </si>
  <si>
    <t>Notification document as mentioned in Regulation (EC) No 1013/2006 (OJ L 190)</t>
  </si>
  <si>
    <t>Movement document as mentioned in Regulation (EC) No 1013/2006 (OJ L 190)</t>
  </si>
  <si>
    <t>Försändelser av ringa värde, totaltvärde högst 150 euro (ej alkoholvaror, tobak, tobaksvaror, parfymer eller eau de toilette -varor) (TfriF art. 23)</t>
  </si>
  <si>
    <t>Costa Rica</t>
  </si>
  <si>
    <t>DM</t>
  </si>
  <si>
    <t>Dominica</t>
  </si>
  <si>
    <t>DO</t>
  </si>
  <si>
    <t>Dominikaaninen tasavalta</t>
  </si>
  <si>
    <t>El Salvador</t>
  </si>
  <si>
    <t>GD</t>
  </si>
  <si>
    <t>Grenada</t>
  </si>
  <si>
    <t>ml. Etelä-Grenadiinit</t>
  </si>
  <si>
    <t>För att GSP-tull skall kunna beviljas för t.ex. handvävda och handgjorda produkter skall man utöver ett Form A -intyg förete ett särskilt intyg.</t>
  </si>
  <si>
    <t>GSP-tullkvot</t>
  </si>
  <si>
    <t>GSP-tullkvot med villkoret att varorna används för ett särskilt ändamål</t>
  </si>
  <si>
    <t>Tillämpas inte för närvarande.</t>
  </si>
  <si>
    <t>BPM</t>
  </si>
  <si>
    <t>Kuukausittainen jaksotullaus epätäydellinen ilmoitus</t>
  </si>
  <si>
    <t>BPW</t>
  </si>
  <si>
    <t>Viikottainen jaksotullaus epätäydellinen ilmoitus</t>
  </si>
  <si>
    <t>XPM</t>
  </si>
  <si>
    <t>Kuukausittainen jaksotullaus täydentävä ilmoitus</t>
  </si>
  <si>
    <t>XPW</t>
  </si>
  <si>
    <t>Folkrepubliken Kinas särskilda administ-rativa region Hongkong</t>
  </si>
  <si>
    <t>Indien</t>
  </si>
  <si>
    <t>inkl. Sikkim</t>
  </si>
  <si>
    <t>Indonesien</t>
  </si>
  <si>
    <t>Control message</t>
  </si>
  <si>
    <t>Customs Declaration message</t>
  </si>
  <si>
    <t>Customs Response message</t>
  </si>
  <si>
    <t>Tulli-ilmoitussanoma</t>
  </si>
  <si>
    <t>Vastaukset yleisilmoituksiin</t>
  </si>
  <si>
    <t>FIControl</t>
  </si>
  <si>
    <t>Kontroll-meddelande</t>
  </si>
  <si>
    <t>Tulldeklaration-meddelande</t>
  </si>
  <si>
    <t>Exportdeklaration-meddelande</t>
  </si>
  <si>
    <t>* Koodi FI ei ole käytössä Intrastat-ilmoituksilla alkuperämaakoodina</t>
  </si>
  <si>
    <t>* Koden FI används inte i Intrastat som koden för ursprungsland</t>
  </si>
  <si>
    <t>GS1 France Organisation responsible for the GS1 System in France</t>
  </si>
  <si>
    <t>66</t>
  </si>
  <si>
    <t>Kasvinsuojeluaineen rekisteröintinumero</t>
  </si>
  <si>
    <t>Y913</t>
  </si>
  <si>
    <t>Y914</t>
  </si>
  <si>
    <t>Exportbidragsbeloppen är lägre än 1 000 euro i enlighet med artikel 8 a i förordning (EG) nr 800/1999, senast ändrad genom förordning (EG) nr 159/2008.</t>
  </si>
  <si>
    <t>Sisäisessä jalostuksessa toisessa jäsenvaltiossa olleen tavaran luovutus vapaaseen liikkeeseen ja kulutukseen</t>
  </si>
  <si>
    <t>Tullivalvonnassa tapahtuvassa valmistuksessa olevan, toiseen jäsenvaltioon vietävän tavaran   luovutus vapaaseen liikkeeseen ja kulutukseen (arvonlisävero maksetaan lopullisessa määräjäsenmaassa)</t>
  </si>
  <si>
    <t>Kolmannen maan tavaran luovutus vapaaseen liikkeeseen ja osittainen luovutus kulutukseen sekä välitön siirtäminen valmisteverottomaan tai arvonlisäverottomaan varastoon</t>
  </si>
  <si>
    <t>Vapaassa liikkeessä olleen tavaran, joka on viety sitä väliaikaisen viennin menettelyyn asettamatta, palautus yhteisöön sekä luovutus vapaaseen liikkeeseen ja osittainen luovutus kulutukseen sekä välitön siirtäminen valmisteverottomaan tai arvonlisä-verottomaan varastoon</t>
  </si>
  <si>
    <t>Importlicens i samband med kvot</t>
  </si>
  <si>
    <t>Vägningsintyg för bananer</t>
  </si>
  <si>
    <r>
      <t xml:space="preserve">Export transport on a single transport contract </t>
    </r>
    <r>
      <rPr>
        <i/>
        <sz val="10"/>
        <rFont val="Verdana"/>
        <family val="2"/>
      </rPr>
      <t>(only the additional statement code is entered)</t>
    </r>
  </si>
  <si>
    <r>
      <t xml:space="preserve">Second-hand goods </t>
    </r>
    <r>
      <rPr>
        <i/>
        <sz val="10"/>
        <rFont val="Verdana"/>
        <family val="2"/>
      </rPr>
      <t>(only the additional statement code is entered)</t>
    </r>
  </si>
  <si>
    <r>
      <t xml:space="preserve">Date for re-import following temporary export </t>
    </r>
    <r>
      <rPr>
        <i/>
        <sz val="10"/>
        <rFont val="Verdana"/>
        <family val="2"/>
      </rPr>
      <t>(enter the date)</t>
    </r>
  </si>
  <si>
    <t>Muut liiketoimet, joita ei voi luokitella muihin koodeihin</t>
  </si>
  <si>
    <t>Other transactions which cannot be classified under other codes</t>
  </si>
  <si>
    <t>1)</t>
  </si>
  <si>
    <t>Rahoitusleasing kattaa toiminnot, joissa leasing-maksuerät lasketaan siten, että ne kattavat tavaroiden koko tai lähes koko arvon. Tavaroiden hallintaan liittyvät edut ja riskit siirtyvät vuokraajalle. Sopimuksen päättyessä vuokraajasta tulee tavaroiden laillinen omistaja.</t>
  </si>
  <si>
    <t>Processing covers operations (transformation, construction, assembling, enhancement, renovation…) with the objective of producing a new or really improved item. This does not necessarily involve a change in the product classification. Processing activities on a processor’s own account are not covered by this item and should be registered under item 1.</t>
  </si>
  <si>
    <t>3)</t>
  </si>
  <si>
    <r>
      <t xml:space="preserve">Partial delivery for which the customs district hasn’t given a project code </t>
    </r>
    <r>
      <rPr>
        <i/>
        <sz val="10"/>
        <rFont val="Verdana"/>
        <family val="2"/>
      </rPr>
      <t>(only the additional statement code is entered)</t>
    </r>
  </si>
  <si>
    <t>Kazakhstan</t>
  </si>
  <si>
    <t>Often referred to as Laos</t>
  </si>
  <si>
    <t>Lao People’s Democratic Republic</t>
  </si>
  <si>
    <t>Lebanon</t>
  </si>
  <si>
    <t>Often referred to as Burma</t>
  </si>
  <si>
    <t>Special Administrative Region of the People’s Republic of China</t>
  </si>
  <si>
    <t xml:space="preserve">Macao </t>
  </si>
  <si>
    <t>Maldives</t>
  </si>
  <si>
    <t>B Deduktivt pris som ingångspris</t>
  </si>
  <si>
    <t>C Fast importvärde</t>
  </si>
  <si>
    <t>X Enhetsvärde enligt art. 36.2 i tullkodexen</t>
  </si>
  <si>
    <t>Begränsningen gällande varukoden är inte i kraft. Efter koden anges tilläggsuppgiften "ej tortyrutrustning". (Se TMD 235/2006)</t>
  </si>
  <si>
    <t>YT</t>
  </si>
  <si>
    <t>Mayotte</t>
  </si>
  <si>
    <t>Tidsfrist för avräkningsnota</t>
  </si>
  <si>
    <t xml:space="preserve">BR </t>
  </si>
  <si>
    <t>Tarjotin (Tray)</t>
  </si>
  <si>
    <t xml:space="preserve">PU </t>
  </si>
  <si>
    <t>Tasku (Sleeve)</t>
  </si>
  <si>
    <t>Tavanomainen puulaatikko (Box, wooden, natural wood, ordinary)</t>
  </si>
  <si>
    <t>QP</t>
  </si>
  <si>
    <t>Teelaatikko (Tea-chest)</t>
  </si>
  <si>
    <t>Teräksestä valmistettu IBC-pakkaus (Intermediate bulk container, steel)</t>
  </si>
  <si>
    <t xml:space="preserve">WC </t>
  </si>
  <si>
    <t>Teräksestä valmistettu IBC-pakkaus nesteitä varten (Intermediate bulk container, steel, liquid)</t>
  </si>
  <si>
    <t>WK</t>
  </si>
  <si>
    <t>0095</t>
  </si>
  <si>
    <t>0121</t>
  </si>
  <si>
    <t>Toimijan luonne</t>
  </si>
  <si>
    <t>Växtinspektionsavgift (VINSAV)</t>
  </si>
  <si>
    <t>EDI-PÄÄTÖS / EDI BESLUT / EDI DECISION</t>
  </si>
  <si>
    <t>Composite packaging, glass receptacle in wickerwork hamper</t>
  </si>
  <si>
    <t>Composite packaging, glass receptacle in fibre drum</t>
  </si>
  <si>
    <t>Composite packaging, glass receptacle in fibreboard box</t>
  </si>
  <si>
    <t>IBC-behållare, av styv plast, med stödanordning, för fasta varor (intermediate bulk container, rigid plastic, with structural equipment, solids)</t>
  </si>
  <si>
    <t>IBC-behållare, av styv plast, fristående, för fasta varor (intermediate bulk container, rigid plastic, freestanding, solids)</t>
  </si>
  <si>
    <t>IBC-behållare, av styv plast, med stödanordning, trycksatt (intermediate bulk container, rigid plastic, with structural equipment, pressurised)</t>
  </si>
  <si>
    <t>The restriction on the heading is not in force. After the code, the additional information "no torture equipment" is entered. (See THT 235/2006)</t>
  </si>
  <si>
    <t>Kilogramma(a) typpeä</t>
  </si>
  <si>
    <t>KNS</t>
  </si>
  <si>
    <t>Kilogramma(a) vetyperoksidia</t>
  </si>
  <si>
    <t>KPH</t>
  </si>
  <si>
    <t>Kilogramma(a) kaliumhydroksidia (kaustista kaliumia)</t>
  </si>
  <si>
    <t>KPO</t>
  </si>
  <si>
    <t>Bag, plastic</t>
  </si>
  <si>
    <t>Case, with pallet base</t>
  </si>
  <si>
    <t>Case, with pallet base, wooden</t>
  </si>
  <si>
    <t>Case, with pallet base, cardboard</t>
  </si>
  <si>
    <t>Case, with pallet base, plastic</t>
  </si>
  <si>
    <t>Koffert (trunk)</t>
  </si>
  <si>
    <t>Temporary suspensions from the autonomous Customs duties are granted for certain goods of the agricultural, chemical, aeronautical and microelectronic sector. Most of them are contained in annual regulations. Others are shown as footnotes to certain CN codes and are applicable for an indefinite period. The normal duty rates can be suspended either totally (e.g. chapter 27) or partially (e.g. 2905 44, 3201 20 00, 3824 60 etc).</t>
  </si>
  <si>
    <t>Erga Omnes autonomous tariff suspensions subject to an end-use</t>
  </si>
  <si>
    <t>Certain suspensions of code 110 are only granted if the goods obtain a specific destination, an "end-use" pursuant to Article 82 of the CCC.</t>
  </si>
  <si>
    <t>Kuristemuovilla sidottu lava (Pallet, shrinkwrapped)</t>
  </si>
  <si>
    <t xml:space="preserve">AG </t>
  </si>
  <si>
    <t>Kutistekääre (Shrinkwrapped)</t>
  </si>
  <si>
    <t>SW</t>
  </si>
  <si>
    <t>Käsitelty kangas (Canvas)</t>
  </si>
  <si>
    <t xml:space="preserve">CZ </t>
  </si>
  <si>
    <t>Laatikko (Box)</t>
  </si>
  <si>
    <t>BX</t>
  </si>
  <si>
    <t>Laatikko (Case)</t>
  </si>
  <si>
    <t xml:space="preserve">CS </t>
  </si>
  <si>
    <t>Helt införskaffad i Libanon och transporterad direkt från detta land till gemenskapen.</t>
  </si>
  <si>
    <t>Ulkoisessa jalostuksessa (muu kuin koodissa 21 tarkoitettu) olevan tavaran  asettaminen kokonaan verottomaan varastoon (sekä arvonlisävero että valmistevero, ei tullivarasto)</t>
  </si>
  <si>
    <t>Wholly obtained in Tunisia and transported directly from that country to the Community.</t>
  </si>
  <si>
    <t>Y006</t>
  </si>
  <si>
    <t>Leima (jokaisen kappaleen alussa/lopussa) ja kuljetettu suoraan</t>
  </si>
  <si>
    <t>Stämpel (i början och slut av varje del) och direkt transport</t>
  </si>
  <si>
    <t>Stamp (at beginning/end of each piece) and directly transported</t>
  </si>
  <si>
    <t>Y007</t>
  </si>
  <si>
    <t>Seal (fixed to each piece) and directly transported</t>
  </si>
  <si>
    <t>Y008</t>
  </si>
  <si>
    <t>Kuljetettu suoraan Turkista yhteisöön.</t>
  </si>
  <si>
    <t>Transporterad direkt från Turkiet till gemenskapen.</t>
  </si>
  <si>
    <t>Återexport av varor som i ett annat medlemsland varit underkastade förfarandet för bearbetning under tullkontroll</t>
  </si>
  <si>
    <t>Överlåtelse av tredjelandsvaror till fri omsättning och konsumtion</t>
  </si>
  <si>
    <t>"Yksikertaistettu vienti" epätäydellinen vienti-ilmoitus (SovA 280 artiklan 3 kohta)</t>
  </si>
  <si>
    <t>”Förenklad export" Ofullständig exportdeklaration (TillK Artikel 280.3)</t>
  </si>
  <si>
    <t>“Simplified exportation” Incomplete export declaration (CCIP Article 280.3)</t>
  </si>
  <si>
    <t>“Simplified exportation” Local clearance procedure [CCIP article 286 (4)]</t>
  </si>
  <si>
    <t>Överlåtelse till fri omsättning och konsumtion av varor under tullagerförfarandet</t>
  </si>
  <si>
    <t>Överlåtelse till fri omsättning och konsumtion av varor som finns på ett friområde av kontrolltyp II</t>
  </si>
  <si>
    <t>Överlåtelse till fri omsättning och konsumtion av varor hänförda till bearbetning under tullkontroll</t>
  </si>
  <si>
    <t>Överlåtelse till fri omsättning och konsumtion av varor som i ett annat medlemsland varit hänförda till bearbetning under tullkontrol</t>
  </si>
  <si>
    <t>Insertion of one of the following endorsements in the "Remarks" column of a goods movement certificate. Regulation (EEC) no 1518/76 (OJ L 169/37):
  Taxe spéciale à l'exportation appliquée 
  Særlig udførselsafgift opkrævet 
  Sonderausfuhrabgabe erhoben 
  Special export charge collected 
  Applicata tassa speciale all'esportazione 
  Bijzondere uitvoerheffing voldaan.</t>
  </si>
  <si>
    <t>Intyg för skinn från vissa vilda djurarter och för varor som innehåller sådana skinn och som omfattas av rådets förordning (EEG) nr 3254/91</t>
  </si>
  <si>
    <t>Certificate concerning pelts of certain wild animal species and of goods incorporating such pelts subject to Council Regulation (EEC) No 3254/91</t>
  </si>
  <si>
    <t>Ulkoisessa jalostuksessa (muu kuin koodissa 21 tarkoitettu)  olevan, toiseen jäsenvaltioon vietävän tavaran luovutus vapaaseen liikkeeseen ja kulutukseen (arvonlisävero maksetaan lopullisessa määräjäsenmaassa)</t>
  </si>
  <si>
    <t>Väliaikaisesti viedyn tavaran, toiseen jäsenvaltioon vietävän tavaran  luovutus vapaaseen liikkeeseen ja kulutukseen (arvonlisävero maksetaan lopullisessa määräjäsenmaassa)</t>
  </si>
  <si>
    <t>Sisäisessä jalostuksessa (suspensiojärjestelmä) olevan, toiseen jäsenvaltioon vietävän tavaran   luovutus vapaaseen liikkeeseen ja kulutukseen (arvonlisävero maksetaan lopullisessa määräjäsenmaassa)</t>
  </si>
  <si>
    <t>Väliaikaisesti maahantuodun, toiseen jäsenvaltioon vietävän tavaran luovutus vapaaseen liikkeeseen ja kulutukseen (arvonlisävero maksetaan lopullisessa määräjäsenmaassa)</t>
  </si>
  <si>
    <t>Tullivarastoinnissa olevan toiseen jäsenvaltioon vietävän tavaran luovutus vapaaseen liikkeeseen ja kulutukseen (arvonlisävero maksetaan lopullisessa määräjäsenmaassa)</t>
  </si>
  <si>
    <t>Valvontatyypin II mukaisella vapaa-alueella olevan toiseen jäsenvaltioon vietävän tavaran  luovutus vapaaseen liikkeeseen ja kulutukseen (arvonlisävero maksetaan lopullisessa määräjäsenmaassa)</t>
  </si>
  <si>
    <t>Tullfria varor som ingår i resenärers personliga bagage, värde högst 430 euro för resande i flyg- och sjötrafik, 300 euro för resande i annan trafik, med beaktande av begränsningarna i mervärdesskattelagen och i lagen om påförande av accis (TfriF art. 41, MomsL 95  - 95 e §, LPA 19 -19 c §)</t>
  </si>
  <si>
    <t>Certain tariff quotas of code 120 are only granted if the goods obtain a specific destination, an "end-use" pursuant to Article 82 of the CCC.</t>
  </si>
  <si>
    <t>Non preferential tariff quotas subject to a special certificate</t>
  </si>
  <si>
    <t>These must be other documents than origin certificates, e.g. pedigree certificates, handicraft, handlooms certificates.</t>
  </si>
  <si>
    <t>Special end use resulting from Common Customs Tariff</t>
  </si>
  <si>
    <t>Application of the third country duty rates subject to an end use, pursuant to Article 82 of the CCC.</t>
  </si>
  <si>
    <t>Simultaneous release for free circulation and home use of goods placed under the inward processing procedure (drawback system).</t>
  </si>
  <si>
    <t>Rail transport</t>
  </si>
  <si>
    <t>Road transport</t>
  </si>
  <si>
    <t>Air transport</t>
  </si>
  <si>
    <t>Postal consignment</t>
  </si>
  <si>
    <t>Fixed transport installations</t>
  </si>
  <si>
    <t>Inland waterway transport</t>
  </si>
  <si>
    <t>Own propulsion</t>
  </si>
  <si>
    <t>Erga Omnes third country duty rates</t>
  </si>
  <si>
    <t>Normal duty rates according to Article 20 (3) c) of the CCC. In these cases, a preferential Customs duty is not requested or does not exist.</t>
  </si>
  <si>
    <t>Menettelyn päättämisen määräaika</t>
  </si>
  <si>
    <t>Päätöstilityksen määräaika</t>
  </si>
  <si>
    <t>Menettelyn päättävät tullitoimipaikat</t>
  </si>
  <si>
    <t>7DA</t>
  </si>
  <si>
    <t>Notification that one or more character(s) used in the interchange is not a valid character as defined by the syntax level indicated in UNB. The invalid character is part of the referenced-level, or followed immediately after the identified part of the interchange.</t>
  </si>
  <si>
    <t>Invalid service character(s)</t>
  </si>
  <si>
    <t>Example 1: In the export declaration for heading 84.12.90.20, either code X002 (= dual use export authorisation) or code Y901 (=product not included in the dual use list) is entered.</t>
  </si>
  <si>
    <t>Account holder with carrier</t>
  </si>
  <si>
    <t>Intermediate bulk container, composite, rigid plastic, pressurised</t>
  </si>
  <si>
    <t>Intermediate bulk container, composite, flexible plastic, pressurised</t>
  </si>
  <si>
    <t>Intermediate bulk container, composite, rigid plastic, liquids</t>
  </si>
  <si>
    <t>Intermediate bulk container, composite, flexible plastic, liquids</t>
  </si>
  <si>
    <t>Intermediate bulk container, composite</t>
  </si>
  <si>
    <t>Intermediate bulk container, fibreboard</t>
  </si>
  <si>
    <t>Intermediate bulk container, flexible</t>
  </si>
  <si>
    <t>Intermediate bulk container, metal, other than steel</t>
  </si>
  <si>
    <t>Intermediate bulk container, natural wood</t>
  </si>
  <si>
    <t>Intermediate bulk container, plywood</t>
  </si>
  <si>
    <t>Intermediate bulk container, reconstituted wood</t>
  </si>
  <si>
    <t>Mutually defined</t>
  </si>
  <si>
    <t>VAT warehouse</t>
  </si>
  <si>
    <t>Kvalitetsintyg för nitrat från Chile</t>
  </si>
  <si>
    <t>Intyg för vissa hantverksprodukter (handicraft)</t>
  </si>
  <si>
    <t>Intyg för produkter av natursilke eller bomull vävda på handvävstol</t>
  </si>
  <si>
    <t>TIR-carnet</t>
  </si>
  <si>
    <t>Övergång till fri konsumtion med samtidig övergång till fri omsättning av varor inom ramen för tillämpning, under en övergångsperiod efter anslutningen av nya medlemsstater, av särskilda åtgärder i samband med uttag av belopp.</t>
  </si>
  <si>
    <t>DE, ARE (AbRechnungs Einheit) A German code for subsidiary unit number</t>
  </si>
  <si>
    <t>128</t>
  </si>
  <si>
    <t>"SJ/S-tavaroita". Sisäisen jalostuksen (suspensiojärjestelmä) päättäminen (SovA 549 artiklan 1 kohta)</t>
  </si>
  <si>
    <t>"SJ/S-tavaroita, Kauppapolitiikka". Sisäisen jalostuksen (suspensiojärjestelmä) päättäminen (kauppapoliittiset erityistoimenpiteet) (SovA 549 artiklan 2 kohta).</t>
  </si>
  <si>
    <t>Import of personal property before the person concerned establishes his normal place of residence in the Community (REL art. 10, VAT 94.1.12)</t>
  </si>
  <si>
    <t>Avioliiton solmimisen vuoksi tuodut tavarat (kapiot ja koti-irtaimisto), 13 artiklan rajoituksin (TTA 12 art. 1 kohta, AVL94.1.12)</t>
  </si>
  <si>
    <t>Y043</t>
  </si>
  <si>
    <t>Påse, stor (bag, large)</t>
  </si>
  <si>
    <t>Y029</t>
  </si>
  <si>
    <t>Container</t>
  </si>
  <si>
    <t>Transport charges method of payment</t>
  </si>
  <si>
    <t>Återimport av textilprodukter efter passiv förädling i enlighet med förordning (EG) nr 32/2000 - BILAGA II</t>
  </si>
  <si>
    <t>Reimportation of textile products following an outward processing operation, in accordance with Regulation (EC) No 32/2000 - ANNEX II</t>
  </si>
  <si>
    <t>Informationsblad INF 3</t>
  </si>
  <si>
    <t>Informationsblad INF 8</t>
  </si>
  <si>
    <t>Sjöfraktmanifest - förenklat förfarande (PortNet-ankomstnummer)</t>
  </si>
  <si>
    <t>Educational, scientific and cultural materials; scientific instruments and apparatus as listed in Annex II (REL 43, VAT 1.1.2)</t>
  </si>
  <si>
    <t>Godsspecifikation sjö (T1)</t>
  </si>
  <si>
    <t>N720</t>
  </si>
  <si>
    <t>N730</t>
  </si>
  <si>
    <t>N740</t>
  </si>
  <si>
    <t>N741</t>
  </si>
  <si>
    <t>N820</t>
  </si>
  <si>
    <t>N821</t>
  </si>
  <si>
    <t>N822</t>
  </si>
  <si>
    <t>N823</t>
  </si>
  <si>
    <t>N952</t>
  </si>
  <si>
    <t>Sea manifest (T1)</t>
  </si>
  <si>
    <t>Finländsk fysisk person = personbeteckning</t>
  </si>
  <si>
    <t>Bearbetning under tullkontroll i en annan medlemsstat (utan att varorna övergått till fri omsättning där).</t>
  </si>
  <si>
    <t>Declaration for return goods</t>
  </si>
  <si>
    <t>Decision on extension of  period</t>
  </si>
  <si>
    <t>Betalningssätt för transportavgifter</t>
  </si>
  <si>
    <t>GB, The Association of British Insurers An association that administers code lists on behalf of the UK insurance community</t>
  </si>
  <si>
    <t>219</t>
  </si>
  <si>
    <t>Metalliastia (Receptacle, metal)</t>
  </si>
  <si>
    <t>Hölje, av stål (envelope, steel)</t>
  </si>
  <si>
    <t>Lupa siirtää tavarat tullivarastointimenettelyssä poistumispaikalle (Tullivarastoluvassa kohdassa 15. Tavaroiden siirto on koodi 3.)</t>
  </si>
  <si>
    <t>FIXET</t>
  </si>
  <si>
    <t>Otsonituontilupa</t>
  </si>
  <si>
    <t>Rekisteröitynyt maahantuoja</t>
  </si>
  <si>
    <t>Importtillstånd enligt förordningnen om tortyrredskap</t>
  </si>
  <si>
    <t>Importtillstånd enligt naturvårdslagen</t>
  </si>
  <si>
    <t>Registrerad importör</t>
  </si>
  <si>
    <t>Importtillstånd för explosiva varor</t>
  </si>
  <si>
    <t>Importtillstånd för kärnämnen</t>
  </si>
  <si>
    <t>Importtillstånd för sprit</t>
  </si>
  <si>
    <t>Muiden kuin arvonlisäverotta toimitettujen tavaroiden jälleentuonti ja niiden samanaikanen luovutus kulutukseen ja vapaaseen liikkeeseen.</t>
  </si>
  <si>
    <t>63</t>
  </si>
  <si>
    <t>Islamiska republiken Iran</t>
  </si>
  <si>
    <t>Japan</t>
  </si>
  <si>
    <t>Jordanien</t>
  </si>
  <si>
    <t>Oil waste duty on lubricating preparations of headings 3403 1910 - 3403 1999</t>
  </si>
  <si>
    <t>Alumiinista valmistettu IBC-pakkaus nesteitä varten (Intermediate bulk container, aluminium, liquid)</t>
  </si>
  <si>
    <t xml:space="preserve">WL </t>
  </si>
  <si>
    <t>Låda, isotermisk (case, isothermic)</t>
  </si>
  <si>
    <t>Hyvityskorko (HYVKOR)</t>
  </si>
  <si>
    <t>Tullinkorotus (TULKO)</t>
  </si>
  <si>
    <t>Virhemaksu (VIRMA)</t>
  </si>
  <si>
    <t>2UJ</t>
  </si>
  <si>
    <t>Öljyjätemaksu (ÖLJÄ)</t>
  </si>
  <si>
    <t>2US</t>
  </si>
  <si>
    <t>Edeltävä toiminto</t>
  </si>
  <si>
    <t>Todistus tietyille käsiteollisuustuotteille (handicraft)</t>
  </si>
  <si>
    <t>Transport och försäkring betalda</t>
  </si>
  <si>
    <t>Levererat till gränsen</t>
  </si>
  <si>
    <t>Levererat ombord på fartyg</t>
  </si>
  <si>
    <t>Levererat på kaj</t>
  </si>
  <si>
    <t>Levererat oförtullat</t>
  </si>
  <si>
    <t>Levererat förtullat</t>
  </si>
  <si>
    <t>EPA 20080101 - 99999999 FI  Talouskumppanuussopimukset</t>
  </si>
  <si>
    <t>Lopullinen tasoitustulli (TASTUL)</t>
  </si>
  <si>
    <t>A45</t>
  </si>
  <si>
    <t>Väliaikainen tasoitustulli (TASTUV)</t>
  </si>
  <si>
    <t>B00</t>
  </si>
  <si>
    <t>Arvonlisävero (ALV)</t>
  </si>
  <si>
    <t>D10</t>
  </si>
  <si>
    <t>Kuusamo Customs</t>
  </si>
  <si>
    <t>Lahti Customs</t>
  </si>
  <si>
    <t>Långnäs Customs</t>
  </si>
  <si>
    <t>Eastern part of New Guinea; Bismarck Archipelago (including New Britain, New Ireland, Lavongai (New Hanover) and Admiralty Islands); Northern Solomon Islands (Bougainville and Buka); Trobriand Islands, Woodlark Island; d’Entrecasteaux Islands and Louisiade Archipelago.</t>
  </si>
  <si>
    <t>Papua New Guinea</t>
  </si>
  <si>
    <t>Including the Ducie, Henderson and Oeno Islands</t>
  </si>
  <si>
    <t>Solomon Islands</t>
  </si>
  <si>
    <t>Including Kerguélen Islands, Amsterdam Island, Saint-Paul Island, Crozet Archipelago.</t>
  </si>
  <si>
    <t>French Southern Territories</t>
  </si>
  <si>
    <t>Maarianhamina Western harbour Viking terminal</t>
  </si>
  <si>
    <t>Kostnader, försäkring och frakt betalda</t>
  </si>
  <si>
    <t>Transport betalda</t>
  </si>
  <si>
    <t>De flesta av dessa fall och intyg nämns i artiklarna 16-34 i tillämpningsförordningen för tullkodexen. Övriga finns nämnda i fotnoterna för ifrågavarande varukoder, t.ex. 0202 30 50.</t>
  </si>
  <si>
    <t>GSP-behandling utan villkor och begränsningar</t>
  </si>
  <si>
    <t>Bulk, fasta, stora partiklar (noduler) (bulk, solid, large particles (nodules))</t>
  </si>
  <si>
    <t>Vakuumförpackad (vacuum-packed)</t>
  </si>
  <si>
    <t>CARI 20080101 - 99999999 FI  CARIFORUM</t>
  </si>
  <si>
    <t>Fraktdeklaration (ankomst) / summarisk deklaration</t>
  </si>
  <si>
    <t>Embargotillstånd</t>
  </si>
  <si>
    <t>TIF-blankett</t>
  </si>
  <si>
    <t>Referens/datum för anteckning i bokföring</t>
  </si>
  <si>
    <t>Import licence according to law of nature protection</t>
  </si>
  <si>
    <t>Certificate of organic goods</t>
  </si>
  <si>
    <t>Ozone import licence</t>
  </si>
  <si>
    <t>Registered importer</t>
  </si>
  <si>
    <t>VI 1  vaatimustenmukaisuus-todistus</t>
  </si>
  <si>
    <t>Intyg om överensstämmelse  VI 1</t>
  </si>
  <si>
    <t>VI 1 certificate and analysis report</t>
  </si>
  <si>
    <t>Korg (hamper)</t>
  </si>
  <si>
    <r>
      <t>Förklaring</t>
    </r>
    <r>
      <rPr>
        <sz val="10"/>
        <color indexed="8"/>
        <rFont val="Verdana"/>
        <family val="2"/>
      </rPr>
      <t>: Hänförande till tullagerförfarandet. Detta utgör inget hinder för samtidig placering i t.ex. accis- eller mervärdesskattelager.</t>
    </r>
  </si>
  <si>
    <t>Notification that the syntax version and/or level is not supported by the recipient.</t>
  </si>
  <si>
    <t>Interchange recipient not actual recipient</t>
  </si>
  <si>
    <t>Flygmanifesttransport av gemenskapsvaror</t>
  </si>
  <si>
    <t>Båtmanifesttransport av gemenskapsvaror</t>
  </si>
  <si>
    <t>T1-transitering</t>
  </si>
  <si>
    <t>Flygmanifesttransitering av tredjelandsvaror</t>
  </si>
  <si>
    <t>CIM-fraktsedeltransitering av tredjelandsvaror (järnvägstrafik)</t>
  </si>
  <si>
    <t>Transitering av tredjelandsvaror med Nato-blankett</t>
  </si>
  <si>
    <t xml:space="preserve">Tredjelandsvaror som transiterats per post  </t>
  </si>
  <si>
    <t>Båtmanifesttransitering av tredjelandsvaror</t>
  </si>
  <si>
    <t>SNTL-fraktsedeltransitering (järnvägstrafik)</t>
  </si>
  <si>
    <t>Transitering av tredjelandsvaror med TR-överlämningssedel</t>
  </si>
  <si>
    <t>Överlåtelse till fri omsättning och partiell överlåtelse till konsumtion och omedelbar överföring till ett accisfritt eller momsfritt lager av temporärt importerade varor</t>
  </si>
  <si>
    <t>Siirtolupasanoma</t>
  </si>
  <si>
    <t>Removal message</t>
  </si>
  <si>
    <t>FIIREL</t>
  </si>
  <si>
    <t>Luovutussanoma</t>
  </si>
  <si>
    <t>Release message</t>
  </si>
  <si>
    <t>FIICDE</t>
  </si>
  <si>
    <t>Tullaussanoma</t>
  </si>
  <si>
    <t>Competent invoice (Finnish Customs general letter 177/010/05 CD 444)</t>
  </si>
  <si>
    <t>Yhdistelmäpakkaus, lasiastia pajukorissa (Composite packaging, glass receptacle in wickerwork hamper)</t>
  </si>
  <si>
    <t xml:space="preserve">YV </t>
  </si>
  <si>
    <t>Yhdistelmäpakkaus, lasiastia puulaatikossa (Composite packaging, glass receptacle in wooden box)</t>
  </si>
  <si>
    <t xml:space="preserve">YS </t>
  </si>
  <si>
    <t>Jalostus kattaa toimenpiteet (kuten muuntaminen, rakentaminen, kokoonpano, kunnostus ja uudistaminen), joiden tavoitteena on tuottaa uusi tai merkittävästi paranneltu hyödyke. Tuotteen luokitus ei tällöin välttämättä muutu. Omaan lukuun tehtävä jalostus ei kuulu tähän kohtaan vaan se on kirjattava kohtaan 1.</t>
  </si>
  <si>
    <t>Sammansatt förpackning, plastbehållare i plywoodlåda (composite packaging, plastic receptacle in plywood box)</t>
  </si>
  <si>
    <t>Påse, av textil, utan inre beläggning/foder (bag, textile, without inner coat/liner)</t>
  </si>
  <si>
    <t>Påse, av textil, dammtät (bag, textile, sift proof)</t>
  </si>
  <si>
    <t>Påse, av textil, vattenbeständig (bag, textile, water resistant)</t>
  </si>
  <si>
    <t>Påse, av papper, i flera skikt (bag, paper, multi-wall)</t>
  </si>
  <si>
    <t>Turkmenistan</t>
  </si>
  <si>
    <t>UZ</t>
  </si>
  <si>
    <t>Uzbekistan</t>
  </si>
  <si>
    <t>VN</t>
  </si>
  <si>
    <t>Vietnam</t>
  </si>
  <si>
    <t>AE</t>
  </si>
  <si>
    <t>Yhdistyneet Arabiemiirikunnat</t>
  </si>
  <si>
    <t>Em. kv. sopimus, kun tullittomuudesta ja verottomuudesta on siinä säädetty (Kv. sopimus, AVL 96 §, VVL 16 § 7 ja 8 kohdat.)</t>
  </si>
  <si>
    <t>7MC</t>
  </si>
  <si>
    <t>Muonitustavarat (TL 9, AVL 94.1.21, VVL 16.6)</t>
  </si>
  <si>
    <t>7MD</t>
  </si>
  <si>
    <t>Diplomaattitavarat (TL10, AVL 94.1.20, VVL 16.7 ja VVA 3.3)</t>
  </si>
  <si>
    <t>7ME</t>
  </si>
  <si>
    <t>Maa- ja turvalaitteet siviililentoliikenteessä (TL11, AVL 94.1.13)</t>
  </si>
  <si>
    <t>7MF</t>
  </si>
  <si>
    <t>Ammattiliikenteen henkilöstön tuomiset (TL 12, AVL 95.3, VVL 12, 21 § ja em. TL 12)</t>
  </si>
  <si>
    <t>7AC</t>
  </si>
  <si>
    <t>Äidinmaito, ihmisveri, -elimet ja kudokset (R.2658/87, AVL 94 § 1.1)</t>
  </si>
  <si>
    <t>Compliance with the social and environmental clauses may also be certified on Form A for additional duty reductions. (This code also covers cases where graduated countries still benefit from duty reductions from the CCT.) (for example, Moldova)</t>
  </si>
  <si>
    <t>GSP suspensions with certificate confirming the special nature of the product</t>
  </si>
  <si>
    <t>GSP tariff quotas</t>
  </si>
  <si>
    <t>IBC-behållare, av styv plast, fristående, för vätskor (intermediate bulk container, rigid plastic, freestanding, liquids)</t>
  </si>
  <si>
    <t>FIXBB</t>
  </si>
  <si>
    <t>FIXBC</t>
  </si>
  <si>
    <t>Ajoneuvon valmistenumero</t>
  </si>
  <si>
    <t>FIXBS</t>
  </si>
  <si>
    <t>FIXBT</t>
  </si>
  <si>
    <t>FIXBV</t>
  </si>
  <si>
    <t>FIXBU</t>
  </si>
  <si>
    <t>Selitys: Asetettaminen tullivarastointimenettelyyn. Tämä ei estä tavaroiden samanaikaista siirtämistä esimerkiksi valmisteverovarastoon tai alv-varastoon.</t>
  </si>
  <si>
    <t>Esimerkki: Ennakolta rahoitettujen, vietäviksi tarkoitettujen tavaroiden varastointi. [Maataloustuotteiden vientitukien maksamisesta ennakolta 4 päivänä maaliskuuta 1980 annetun neuvoston asetuksen (ETY) N:o 565/80 5 artiklan 2 kohta (EYVL N:o L 62, 7.3.1980, s.5)].</t>
  </si>
  <si>
    <t>Varamenettely           Ilmoitetaan varamenettelyssä käytettäessä SAD-lomaketta vientiasiakirjana. Koodin käyttö on luvanvaraista.
AREX: Ilmoitetaan varamenettelyn yhteydessä kun saapumisen yleisilmoitus/yleisilmoitus annetaan AREX:iin varamenettelylomakkeen (SSD) tai sitä vastaavan asiakirjan toimittamisen jälkeen.</t>
  </si>
  <si>
    <t>Reservförfarande. Anges vid reservförfarande när SAD-blankett används som exportdokument.  Användning av koden kräver tillstånd.
AREX: Anges vid reservförfarandet då summariska (införsel-) deklarationen ges till AREX efter att blanketten för reservförfaranade (SSD) eller motsvarande levererats.</t>
  </si>
  <si>
    <t xml:space="preserve">IE548 Export Manifest Validation </t>
  </si>
  <si>
    <t xml:space="preserve">IE561 Exit Control Decision Notification </t>
  </si>
  <si>
    <t xml:space="preserve">IE590 Exit Notification </t>
  </si>
  <si>
    <t xml:space="preserve">IE604 Exit Summary Declaration Amendment Acceptance </t>
  </si>
  <si>
    <t>Väliaikaisesti viedyn ja verottomasti toimitetun tavaran jälleentuonti samassa tilassa ja luovutus vapaaseen liikkeeseen ja kulutukseen</t>
  </si>
  <si>
    <t>Tavaran, joka ei ole aiemmin ollut tullimenettelyssä, tullivarastointi</t>
  </si>
  <si>
    <t>FI, Finnish tax board Finnish tax board</t>
  </si>
  <si>
    <t>221</t>
  </si>
  <si>
    <t>XBJ</t>
  </si>
  <si>
    <t>Liitteessä IV luetellut sokeille tarkoitetut tavarat, jotka sokeat itse tuovat omaan käyttöönsä (TTA 67 1 kohta a alakohta, AVL 1.1.2)</t>
  </si>
  <si>
    <t>Varor avsedda för blinda i bilaga IV, importerade av blinda själva för eget bruk (TfriF 67.1 a, MomsL 1.1.2)</t>
  </si>
  <si>
    <t>Articles in annex IV intended for the blind imported by blind persons themselves for their own use. (REL 67 point a, VAT 1.1.2)</t>
  </si>
  <si>
    <t>Liitteessä IV luetellut sokeille tarkoitetut tavarat, jotka tietyt laitokset tai järjestöt tuovat (TTA 67 art.1 kohta b alakohta, AVL 1.1.2)</t>
  </si>
  <si>
    <t>Varor avsedda för blinda i bilaga IV, importerade av vissa institutioner eller organisationer (TfriF 67.1 b, MomsL 1.1.2)</t>
  </si>
  <si>
    <t>Articles in annex IV intended for the blind imported by certain institutions or organizations (REL 67 (1) point b, VAT 1.1.2)</t>
  </si>
  <si>
    <t>Muille vammaisille (kuin sokeille) tarkoitetut tavarat, jotka vammaiset itse tuovat omaan käyttöönsä (TTA 68 1 kohta a alakohta, AVL 1.1.2)</t>
  </si>
  <si>
    <t>Varor avsedda för andra handikappade (än blinda), importerade av handikappade själva för eget bruk (TfriF 68.1 a, MomsL 1.1.2)</t>
  </si>
  <si>
    <t>IBC-behållare, av plywood (intermediate bulk container, plywood)</t>
  </si>
  <si>
    <t>Deklaration för intern gemenskapstransitering  - art. 340 c 1 i tillämpnings-kodexen</t>
  </si>
  <si>
    <t>T2M-formulär (bilagorna 43-44 i tillämpningskodexen)</t>
  </si>
  <si>
    <t>Övriga</t>
  </si>
  <si>
    <t>EDELTÄVÄT ASIAKIRJAT</t>
  </si>
  <si>
    <t>TIDIGARE HANDLINGAR</t>
  </si>
  <si>
    <t>HANDLINGAR</t>
  </si>
  <si>
    <t>LIITEASIAKIRJAT</t>
  </si>
  <si>
    <t>IBC-behållare, av återanvänt trä (intermediate bulk container, reconstituted wood)</t>
  </si>
  <si>
    <t>Ömsesidigt definierad (mutually defined)</t>
  </si>
  <si>
    <t>Matka-arkku (Trunk)</t>
  </si>
  <si>
    <t>Rulla (Spindle)</t>
  </si>
  <si>
    <t>LU, Luxembourg National Railway Company Luxembourg National Railway Company</t>
  </si>
  <si>
    <t>Certain quotas of code 320 only apply if the goods obtain a specific destination, an "end-use" pursuant to Article 82 of the CCC.</t>
  </si>
  <si>
    <t>Preferential tariff quotas subject to a special certificate</t>
  </si>
  <si>
    <t>Tutkimuksia, analyysejä tai kokeita varten tuodut tavarat (TTA 95, AVL 94.1.12, VVL, ks. mm. TupakkaVL 10 § 2k, VVL 16 § 5a, AlkoholijuomaVL 8 §)</t>
  </si>
  <si>
    <t>Varor som importeras för undersökning, analys eller provning (TfriF 95, MomsL 94.1.12, LPA, se bl.a. Lagen o m tobaksaccis 10 § 2 p., LPA 16 § 5a, AlkoholaccisL 8 §)</t>
  </si>
  <si>
    <t>Goods imported for examination, analysis or test purposes (REL 95, VAT 94.1.12, EXI, see e.g. law on excise of tobacco art. 10.2k., EXI art.16.5a, law on excise of alcohol art. 8)</t>
  </si>
  <si>
    <t>Toimivaltaisille tekijänoikeuksia taikka teollista tai kaupallista omaisuutta suojeleville toimielimille osoitetut tavaralähetykset (TTA 102, AVL 94.1.12)</t>
  </si>
  <si>
    <t>Försändelser till organisationer som skyddar upphovsrätt eller industriella och kommersiella patenträttigheter (TfriF 102, MomsL 94.1.12)</t>
  </si>
  <si>
    <t>Överlåtelse till fri omsättning och partiell överlåtelse till konsumtion och omedelbar överföring till ett accisfritt eller momsfritt lager av varor som hänförts till passiv förädling</t>
  </si>
  <si>
    <t>Including the German territory of Büsingen and the Italian municipality of Campione d’Italia</t>
  </si>
  <si>
    <t>Composite packaging, plastic receptacle in plywood box</t>
  </si>
  <si>
    <t>Composite packaging, plastic receptacle in fibre drum</t>
  </si>
  <si>
    <t>Composite packaging, plastic receptacle in fibreboard box</t>
  </si>
  <si>
    <t>Yhteisötavaroita yhteisön tullialueen sellaisten osien, joihin sovelletaan asetuksen 77/388/ETY säännöksiä, ja tämän alueen sellaisten osien, joihin näitä säännöksiä ei  sovelleta, välisessä kauppavaihdossa taikka kauppavaihdossa yhteisön tullialueen niiden osien välillä, joihin mainitun asetuksen säännöksiä ei sovelleta, esim. Ahvenanmaan ja  yhteisön muun jäsenmaan kuin Suomen välisessä  kaupassa</t>
  </si>
  <si>
    <t>EU</t>
  </si>
  <si>
    <t>D27</t>
  </si>
  <si>
    <t>D28</t>
  </si>
  <si>
    <t>CLE</t>
  </si>
  <si>
    <t>IF3</t>
  </si>
  <si>
    <t>IF8</t>
  </si>
  <si>
    <t>ZZZ</t>
  </si>
  <si>
    <t>Siirtomääräys</t>
  </si>
  <si>
    <t>Rekisteröinti (yleinen)</t>
  </si>
  <si>
    <t>IE304 Anmälan om att korrigeringsmeddelandet av införseldeklarationen har godkännts som mottaget</t>
  </si>
  <si>
    <t>IE328 Anmälan om att införseldeklarationen har godkännts som mottaget</t>
  </si>
  <si>
    <t>IE325 Anmälan om att anmälan om avvikelse från bindande färdväg har godkännts som mottaget</t>
  </si>
  <si>
    <t>IE313 Korrigeringsmeddelande av summarisk införseldeklaration</t>
  </si>
  <si>
    <t>IE315 Summarisk införseldeklaration</t>
  </si>
  <si>
    <t>IE316 Meddelande of avslag</t>
  </si>
  <si>
    <t>Lankut nippuna/kimppuna (Planks, in bundle/bunch/truss)</t>
  </si>
  <si>
    <t xml:space="preserve">PZ </t>
  </si>
  <si>
    <t>Lasiastia (Receptacle, glass)</t>
  </si>
  <si>
    <t>Återexport av varor underkastade förfarandet för bearbetning under tullkontroll</t>
  </si>
  <si>
    <t>Tullfrihet med stöd av internationella avtal och art. 128 i tullfrihetsförordninen (Int. avtal)</t>
  </si>
  <si>
    <t>Relief from customs duties on the basis of international agreements and 1186/2009 art. 128 (Intl. convention)</t>
  </si>
  <si>
    <t>Helsinki Vilhovuorenkatu</t>
  </si>
  <si>
    <t>FI005000</t>
  </si>
  <si>
    <t>Imatra tulli</t>
  </si>
  <si>
    <t>FI556100</t>
  </si>
  <si>
    <t>Jyväskylä tulli</t>
  </si>
  <si>
    <t>FI403200</t>
  </si>
  <si>
    <t>Karigasniemi tulli</t>
  </si>
  <si>
    <t>FI999500</t>
  </si>
  <si>
    <t>Kilpisjärvi tulli</t>
  </si>
  <si>
    <t>FI994900</t>
  </si>
  <si>
    <t>Kivilompolo tulli</t>
  </si>
  <si>
    <t>FI994400</t>
  </si>
  <si>
    <t>Kokkola tulli</t>
  </si>
  <si>
    <t>FI671000</t>
  </si>
  <si>
    <t>Kotka Hietanen</t>
  </si>
  <si>
    <t>FI482000</t>
  </si>
  <si>
    <t>Kotka tulli</t>
  </si>
  <si>
    <t>FI483100</t>
  </si>
  <si>
    <t>Articles intended for other handicapped persons (other than blind persons) imported by handicapped persons themselves for their own use (REL 68 (1) point a, VAT 1.1.2)</t>
  </si>
  <si>
    <t>Muille vammaisille (kuin sokeille) tarkoitetut tavarat, jotka tietyt laitokset tai järjestöt tuovat (TTA 68 1 kohta b alakohta, AVL 1.1.2)</t>
  </si>
  <si>
    <t>Kulut, vakuutus ja rahti maksettuina</t>
  </si>
  <si>
    <t>Kuljetus maksettuna</t>
  </si>
  <si>
    <t>Kuljetus ja vakuutus maksettuina</t>
  </si>
  <si>
    <t>Articles intended for other handicapped persons (other than blind persons) imported by certain institutions or organizations (REL 68(1) point b, VAT 1.1.2)</t>
  </si>
  <si>
    <t>CA, CPA (Canadian Payment Association) Canadian Payment Association</t>
  </si>
  <si>
    <t>171</t>
  </si>
  <si>
    <t>NL, Interpay Girale Services Interpay Girale Services</t>
  </si>
  <si>
    <t>172</t>
  </si>
  <si>
    <t>NL, Interpay Debit Card Services Interpay Debit Card Services</t>
  </si>
  <si>
    <t>173</t>
  </si>
  <si>
    <t>NO, NORPRO Norwegian electronic data interchange standards organization</t>
  </si>
  <si>
    <t>174</t>
  </si>
  <si>
    <t>VIENTI
EXPORT</t>
  </si>
  <si>
    <t>PASSITUS
TRANSITERING
TRANSIT</t>
  </si>
  <si>
    <t>Dominican Republic</t>
  </si>
  <si>
    <t>Including Southern Grenadines</t>
  </si>
  <si>
    <t>Including Swan Islands</t>
  </si>
  <si>
    <t>St Kitts and Nevis</t>
  </si>
  <si>
    <t>Temporär export av varor inom ramen för aktiv förädling (suspensionssystemet) i syfte att varorna returneras i oförändrat skick</t>
  </si>
  <si>
    <t>Temporär export av temporärt importerade varor i syfte att varorna returneras i oförändrat skick</t>
  </si>
  <si>
    <t>Kaupan edistämiseksi tarkoitetut tavaranäytteet (TTA 86, AVL 94.1.12)</t>
  </si>
  <si>
    <t>Varor som importeras för handelsfrämjande ändamål (TfriF 86, MomsL 94.1.12)</t>
  </si>
  <si>
    <t>Samples of goods imported for trade promotion purposes (REL 86, VAT 94.1.12)</t>
  </si>
  <si>
    <t>Tuodut mainosluonteiset painotuotteet ja tavarat (TTA 87, AVL 94.1.12)</t>
  </si>
  <si>
    <t>Trycksaker och reklammaterial (TfriF 87, MomsL 94.1.12)</t>
  </si>
  <si>
    <t>Printed matter and advertising material imported for trade promotion purposes (REL 87, VAT 94.1.12)</t>
  </si>
  <si>
    <t>Näyttelyissä tai vastaavanlaisessa tilaisuudessa käytettävät tai kulutettavat tuotteet, ei alkoholi, tupakka tai polttoaineet (TTA 90, AVL 94.1.12)</t>
  </si>
  <si>
    <t>Produkter som används eller förbrukas vid handelsmässa eller liknande, utom  alkohol, tobak eller bränslen (TfriF 90, MomsL 94.1.12)</t>
  </si>
  <si>
    <t>Products used or consumed at a trade fair or similar event (REL 90, VAT 94.1.12)</t>
  </si>
  <si>
    <t xml:space="preserve">IE613 Exit Summary Declaration Amendment </t>
  </si>
  <si>
    <t>Hänförande till aktiv förädling (suspensionssystemet) av varor som hänförts till  aktiv förädling  (restitutionssystemet)</t>
  </si>
  <si>
    <t>Hänförande till aktiv förädling (suspensionssystemet) till en annan aktör av varor som hänförts till aktiv förädling  (suspensionssystemet)</t>
  </si>
  <si>
    <t>Överlåtelse till aktiv förädling (suspensionssystemet) av temporärt importerade varor</t>
  </si>
  <si>
    <t>Temporär export inom ramen för annat förfarande för passiv förädling än det som avses under punkt 22, kräver tillstånd</t>
  </si>
  <si>
    <t>Temporär export inom ramen för annat förfarande för passiv förädling än det som avses under punkt 21</t>
  </si>
  <si>
    <t>Temporär export för senare återsändning i oförändrat skick</t>
  </si>
  <si>
    <t>Återexport</t>
  </si>
  <si>
    <t>C02</t>
  </si>
  <si>
    <t>C03</t>
  </si>
  <si>
    <t>C04</t>
  </si>
  <si>
    <t>C06</t>
  </si>
  <si>
    <t>C07</t>
  </si>
  <si>
    <t>C08</t>
  </si>
  <si>
    <t>3RA</t>
  </si>
  <si>
    <t>Päiväntasaajan Guinea</t>
  </si>
  <si>
    <t>RW</t>
  </si>
  <si>
    <t>Ruanda</t>
  </si>
  <si>
    <t>ZM</t>
  </si>
  <si>
    <t>Sambia</t>
  </si>
  <si>
    <t>ST</t>
  </si>
  <si>
    <t>São Tomé ja Príncipe</t>
  </si>
  <si>
    <t>SN</t>
  </si>
  <si>
    <t>Senegal</t>
  </si>
  <si>
    <t>SC</t>
  </si>
  <si>
    <t>Purkaustulossanoma</t>
  </si>
  <si>
    <t>Lisäselvityspyyntö-sanoma</t>
  </si>
  <si>
    <t>Överlåtelse till aktiv förädling (suspensionssystemet) av varor som i ett annat medlemsland hänförts till förfarandet för bearbetning under tullkontroll</t>
  </si>
  <si>
    <t>Hänförande av tredjelandsvaror till förfarandet för temporär import</t>
  </si>
  <si>
    <t>GB, ABTA (Association of British Travel Agencies) ABTA, Association of British Travel Agencies</t>
  </si>
  <si>
    <t>FI, Finish State Railway Finish State Railway</t>
  </si>
  <si>
    <t>32</t>
  </si>
  <si>
    <t>Överföring av temporärt importerade varor till en annan aktör inom ramen för temporär import</t>
  </si>
  <si>
    <t>US, ISA (Information Systems Agreement) Codes assigned by the ISA for use by its members</t>
  </si>
  <si>
    <t>FR, EDITRANSPORT French association developing EDI in transport logistics</t>
  </si>
  <si>
    <t>24</t>
  </si>
  <si>
    <t xml:space="preserve">IE525 Exit Release Notification </t>
  </si>
  <si>
    <t>Eräiden polttoaineiden huoltovarmuus-maksu (EHUOLM)</t>
  </si>
  <si>
    <t>Posti- ja pikalähetys</t>
  </si>
  <si>
    <t>Laivojen ja ilma-alusten muonitus</t>
  </si>
  <si>
    <t>Valtuutettu taloudellinen toimija</t>
  </si>
  <si>
    <t>Postal and express consignments</t>
  </si>
  <si>
    <t>Togo</t>
  </si>
  <si>
    <t>TD</t>
  </si>
  <si>
    <t>Tsad</t>
  </si>
  <si>
    <t>TN</t>
  </si>
  <si>
    <t>Tunisia</t>
  </si>
  <si>
    <t>UG</t>
  </si>
  <si>
    <t>Uganda</t>
  </si>
  <si>
    <t>ZW</t>
  </si>
  <si>
    <t>Zimbabwe</t>
  </si>
  <si>
    <t>Aasia</t>
  </si>
  <si>
    <t>AF</t>
  </si>
  <si>
    <t>Afganistan</t>
  </si>
  <si>
    <t>AM</t>
  </si>
  <si>
    <t>Armenia</t>
  </si>
  <si>
    <t>AZ</t>
  </si>
  <si>
    <t>Azerbaidzan</t>
  </si>
  <si>
    <t>BH</t>
  </si>
  <si>
    <t>Bahrain</t>
  </si>
  <si>
    <t>BD</t>
  </si>
  <si>
    <t>Bangladesh</t>
  </si>
  <si>
    <t>BT</t>
  </si>
  <si>
    <t>Bhutan</t>
  </si>
  <si>
    <t>IO</t>
  </si>
  <si>
    <t>A document, which is not related to price (exemptions)</t>
  </si>
  <si>
    <t>Container list</t>
  </si>
  <si>
    <t>Loading list</t>
  </si>
  <si>
    <t>Packing list</t>
  </si>
  <si>
    <t>Cargo manifest</t>
  </si>
  <si>
    <t>Cargo manifest (detailed)</t>
  </si>
  <si>
    <t>Bordereau</t>
  </si>
  <si>
    <t>Authorization to transfer the goods to a warehouse</t>
  </si>
  <si>
    <t>Authorization for a weigher</t>
  </si>
  <si>
    <t>Authorization for periodical clearance</t>
  </si>
  <si>
    <t>Authorization for home clearance</t>
  </si>
  <si>
    <t>Authorization of registered excise declarant</t>
  </si>
  <si>
    <t>Authorization to apply Customs Code article 81</t>
  </si>
  <si>
    <t>Authorization for processing under customs control</t>
  </si>
  <si>
    <t>E</t>
  </si>
  <si>
    <t>Jalostetut tuotteet</t>
  </si>
  <si>
    <t>Ehdotettu tunnistusmenetelmä</t>
  </si>
  <si>
    <t>Tilinhaltija liikenteenharjoittajan kanssa</t>
  </si>
  <si>
    <t>Rahtia ei ole maksettu etukäteen</t>
  </si>
  <si>
    <t>Ei maksettu etukäteen</t>
  </si>
  <si>
    <t>CCC (Customs Co-operation Council) Customs Co-operation Council (now World Customs Organization)</t>
  </si>
  <si>
    <t>CEC (Commission of the European Communities) Generic: see also 140, 141, 142, 162</t>
  </si>
  <si>
    <t>National procedure</t>
  </si>
  <si>
    <t>Transaction nature</t>
  </si>
  <si>
    <t>Means of transport</t>
  </si>
  <si>
    <t>Special mention</t>
  </si>
  <si>
    <t>Country</t>
  </si>
  <si>
    <t>Type of transit declaration</t>
  </si>
  <si>
    <t>Location qualifier</t>
  </si>
  <si>
    <t>Measurement unit</t>
  </si>
  <si>
    <t>Customs system</t>
  </si>
  <si>
    <t>Customs procedure</t>
  </si>
  <si>
    <t>Customs office</t>
  </si>
  <si>
    <t>Additional national tariff code</t>
  </si>
  <si>
    <t>Currency</t>
  </si>
  <si>
    <t>Type of warehouse</t>
  </si>
  <si>
    <t>Addition to the type of warehouse</t>
  </si>
  <si>
    <t>Duty, tax and fee</t>
  </si>
  <si>
    <t>Type of transit guarantee</t>
  </si>
  <si>
    <t>Väliaikainen maahantuonti, tavaran sijaintipaikka</t>
  </si>
  <si>
    <t>US, D&amp;B (Dun &amp; Bradstreet Corporation) Identifies the Dun &amp; Bradstreet Corporation, United States</t>
  </si>
  <si>
    <t>17</t>
  </si>
  <si>
    <t>S.W.I.F.T. Society for Worldwide Interbank Financial Telecommunications s.c</t>
  </si>
  <si>
    <t>18</t>
  </si>
  <si>
    <t>Yhdistelmäpakkaus, lasiastia (Composite packaging, glass receptacle)</t>
  </si>
  <si>
    <t xml:space="preserve">6P </t>
  </si>
  <si>
    <t>Maataloustuotteet, joille haetaan tukea muun kuin vientitodistuksen perusteella (liitteen I soveltamisalaan kuuluvat tavarat)</t>
  </si>
  <si>
    <t>Maataloustuotteet, joita viedään pieniä määriä ja joille haetaan tukea muun kuin vientitodistuksen perusteella (liitteen I soveltamisalaan kuuluvat tavarat)</t>
  </si>
  <si>
    <t>FI007A</t>
  </si>
  <si>
    <t>D-luokan tullivarasto</t>
  </si>
  <si>
    <t>Tullivalvonnassa tapahtuvassa valmistuksessa olevan tavaran väliaikainen vienti samassa tilassa tapahtuvaa palauttamista varten</t>
  </si>
  <si>
    <t>Tullivalvonnassa tapahtuvassa valmistuksessa toisessa jäsenvaltiossa olleen tavaran väliaikainen vienti samassa tilassa tapahtuvaa palauttamista varten</t>
  </si>
  <si>
    <t>Sisäisessä jalostuksessa (suspensiojärjestelmä) olevan tavaran jälleenvienti</t>
  </si>
  <si>
    <t>Tietyille julkisille laitoksille myönnettävä vapautus vakuuden antamisesta</t>
  </si>
  <si>
    <t>Helsinki Western harbour L5</t>
  </si>
  <si>
    <t>Helsinki-Vantaa passanger Customs</t>
  </si>
  <si>
    <t>Helsinki-Vantaa Airport Customs</t>
  </si>
  <si>
    <t>Imatra Customs</t>
  </si>
  <si>
    <t>Jyväskylä Customs</t>
  </si>
  <si>
    <t>Karigasniemi Customs</t>
  </si>
  <si>
    <t>Kilpisjärvi Customs</t>
  </si>
  <si>
    <t>Kivilompolo Customs</t>
  </si>
  <si>
    <t>Kokkola Customs</t>
  </si>
  <si>
    <t>Kotka Customs</t>
  </si>
  <si>
    <t>Notification that a segment was repeated too many times.</t>
  </si>
  <si>
    <t>Missing digit in front of decimal sign</t>
  </si>
  <si>
    <t>Notification that a decimal sign is not preceded by one or more digits.</t>
  </si>
  <si>
    <t>Conventions on SAD and transit (EC and EFTA) SAD = Single Administrative Document</t>
  </si>
  <si>
    <t>19</t>
  </si>
  <si>
    <t>Kvalificerare för plats</t>
  </si>
  <si>
    <t>Message function</t>
  </si>
  <si>
    <t>Message type</t>
  </si>
  <si>
    <t>Meddelandetyp</t>
  </si>
  <si>
    <t>Message type identifier</t>
  </si>
  <si>
    <t>Meddelandets funktion</t>
  </si>
  <si>
    <t>IE007 Vastaanottoilmoitus</t>
  </si>
  <si>
    <t>IE007 Arrival notificaton</t>
  </si>
  <si>
    <t>IE044 Purkaustulos</t>
  </si>
  <si>
    <t>FI044A</t>
  </si>
  <si>
    <t>IE044 Unloading report</t>
  </si>
  <si>
    <t>FI100A</t>
  </si>
  <si>
    <t>Type of declaration</t>
  </si>
  <si>
    <t>Notification that an invalid segment or data element occurred in the interchange, between messages or between functional groups. Rejection is reported at the level above.</t>
  </si>
  <si>
    <t>Too many segment repetitions</t>
  </si>
  <si>
    <t>Yhdistelmäpakkaus, lasiastia kartonkilaatikossa (Composite packaging, glass receptacle in fibreboard box)</t>
  </si>
  <si>
    <t xml:space="preserve">YX </t>
  </si>
  <si>
    <t>Yhdistelmäpakkaus, lasiastia kartonkitynnyrissä (Composite packaging, glass receptacle in fibre drum)</t>
  </si>
  <si>
    <t>YW</t>
  </si>
  <si>
    <t>Yhdistelmäpakkaus, lasiastia kovamuovipäällyksessä (Composite packaging, glass receptacle in solid plastic pack)</t>
  </si>
  <si>
    <t>YZ</t>
  </si>
  <si>
    <t>2)</t>
  </si>
  <si>
    <t>Viennin varamenettely</t>
  </si>
  <si>
    <t>Reservförfarande för export</t>
  </si>
  <si>
    <t>Export fallback procedure</t>
  </si>
  <si>
    <t>AREX:n varamenettely</t>
  </si>
  <si>
    <t>Reservförfarande för AREX</t>
  </si>
  <si>
    <t>AREX fallback procedure</t>
  </si>
  <si>
    <t>44</t>
  </si>
  <si>
    <t>IT, Italian State Railways Italian State Railways</t>
  </si>
  <si>
    <t>Kontti, joka on kuvattu pelkästään kuljetuslaitteeksi (Container, not otherwise specified as transport equipment)</t>
  </si>
  <si>
    <t xml:space="preserve">CN </t>
  </si>
  <si>
    <t>Kontti, puuta tai metallia (Liftvan)</t>
  </si>
  <si>
    <t>Kori (Basket)</t>
  </si>
  <si>
    <t>BK</t>
  </si>
  <si>
    <t>Fredrikshamns tull</t>
  </si>
  <si>
    <t>Hangö Fri hamnen</t>
  </si>
  <si>
    <t>CH, Swiss Securities Clearing Corporation Swiss Securities Clearing Corporation</t>
  </si>
  <si>
    <t>123</t>
  </si>
  <si>
    <t>Euroopan yhteisöjen viralliseen käyttöön hankitut tavarat, veron peruste ja vero vähintään 80 euroa (R.2658/87, AVL 94 § 1.22, VVL 16.7a)</t>
  </si>
  <si>
    <t>7AK</t>
  </si>
  <si>
    <t>EXLDC Erga omnes poissulkien vähiten kehittyneet maat</t>
  </si>
  <si>
    <t>HUOM! Jos tarvittavaa valuuttakoodia ei ole tässä luettelossa, käytetään ISO 4217-standardin mukaisia kolmekirjaimisia koodeja.</t>
  </si>
  <si>
    <t>Puusta valmistettu IBC-pakkaus (Intermediate bulk container, natural wood)</t>
  </si>
  <si>
    <t>Yhdistelmäpakkaus, muoviastia vaneritynnyrissä (Composite packaging, plastic receptacle in plywood drum)</t>
  </si>
  <si>
    <t>YG</t>
  </si>
  <si>
    <t>Re-exportation of partly duty free temporary import</t>
  </si>
  <si>
    <t>No national procedure</t>
  </si>
  <si>
    <t xml:space="preserve">Flytt- och resegods </t>
  </si>
  <si>
    <t>Removal goods and luggage</t>
  </si>
  <si>
    <t>Authorization for simplified procedure</t>
  </si>
  <si>
    <t>Tillstånd till förenklat förfarande</t>
  </si>
  <si>
    <t>Återexport efter helt tullfri temporär import</t>
  </si>
  <si>
    <t>Återexport efter delvis tullfri temporär import</t>
  </si>
  <si>
    <t>Inget nationellt förfarande</t>
  </si>
  <si>
    <t>Sammansatt förpackning, plastbehållare (composite packaging, plastic receptacle)</t>
  </si>
  <si>
    <t>Sammansatt förpackning, glasbehållare (composite packaging, glass receptacle)</t>
  </si>
  <si>
    <t>IBC-behållare, av styv plast (intermediate bulk container, rigid plastic)</t>
  </si>
  <si>
    <t>Behållare, av fiber (receptacle, fibre)</t>
  </si>
  <si>
    <t>Oil waste duty on lubricating preparations of headings 3403 9910 - 3403 9990</t>
  </si>
  <si>
    <t>Oil damage duty on oil of headings 2707, 2709 and 2710, transported by a tanker with a double-hull extending to the entire cargo tank area</t>
  </si>
  <si>
    <t>Free circulation of goods simultaneously redispatched in the context of trade between parts of the customs territory of the Community in which the provisions of Council Directive 77/388/EEC (OJ L 145, 13.06.1977, p. 1) are applicable and parts of that territory in which these provisions do not apply, or in the context of trade between the parts of that territory where these provisions do not apply. Free circulation of goods simultaneously redispatched in the context of trade between the Community and the countries with which it has formed a customs union.</t>
  </si>
  <si>
    <t>C13</t>
  </si>
  <si>
    <t>Puola</t>
  </si>
  <si>
    <t>VA</t>
  </si>
  <si>
    <t>Pyhä istuin</t>
  </si>
  <si>
    <t>Yleisesti käytetty nimi: Vatikaani</t>
  </si>
  <si>
    <t>FR</t>
  </si>
  <si>
    <t>Compensatory interest</t>
  </si>
  <si>
    <t>Ranska</t>
  </si>
  <si>
    <t>ml. Monaco ja Ranskan merentakaiset departementit (Guadeloupe, Martinique, Ranskan Guyana ja Réunion)</t>
  </si>
  <si>
    <t>RO</t>
  </si>
  <si>
    <t>Romania</t>
  </si>
  <si>
    <t>SE</t>
  </si>
  <si>
    <t>DE</t>
  </si>
  <si>
    <t>Saksa</t>
  </si>
  <si>
    <t>ml. Helgoland, pl. Büsingenin alue</t>
  </si>
  <si>
    <t>SM</t>
  </si>
  <si>
    <t>San Marino</t>
  </si>
  <si>
    <t>XS</t>
  </si>
  <si>
    <t>Serbia</t>
  </si>
  <si>
    <t>SK</t>
  </si>
  <si>
    <t>Slovakia</t>
  </si>
  <si>
    <t>SI</t>
  </si>
  <si>
    <t>Slovenia</t>
  </si>
  <si>
    <t>Kosteutta kestävä kangassäkki (Bag, textile, water resistant)</t>
  </si>
  <si>
    <t>XH</t>
  </si>
  <si>
    <t>Kosteutta kestävä kudottu muovisäkki (Bag, woven plastic, water resistant)</t>
  </si>
  <si>
    <t>Kovamuovilaatikko (Box, plastic, solid)</t>
  </si>
  <si>
    <t>QS</t>
  </si>
  <si>
    <t>The abbreviation in brackets is used in the customs decisions.</t>
  </si>
  <si>
    <t>OBS! Om ingen kod för en viss valuta tas upp i denna förteckning, används treställiga koder enligt ISO 4217-standarden</t>
  </si>
  <si>
    <t>Tulli (TULLI)</t>
  </si>
  <si>
    <t>Maataloustuotteiden tuontitulli (TULLI)</t>
  </si>
  <si>
    <t>2RA</t>
  </si>
  <si>
    <t>2SE</t>
  </si>
  <si>
    <t>Atk-erikoisohjelma, maahantuojana elinkeinonharjoittaja (R.2658/87, AVL 94 a §)</t>
  </si>
  <si>
    <t>7AM</t>
  </si>
  <si>
    <t>Sri Lanka</t>
  </si>
  <si>
    <t>SY</t>
  </si>
  <si>
    <t>Syyrian arabitasavalta</t>
  </si>
  <si>
    <t>yleisesti käytetty nimi: Syyria</t>
  </si>
  <si>
    <t>TJ</t>
  </si>
  <si>
    <t>Tadzikistan</t>
  </si>
  <si>
    <t>TW</t>
  </si>
  <si>
    <t>Taiwan</t>
  </si>
  <si>
    <t>Taiwanin, Penghun, Kinmenin ja Matsun erillinen tullialue</t>
  </si>
  <si>
    <t>TH</t>
  </si>
  <si>
    <t>Thaimaa</t>
  </si>
  <si>
    <t>Maakaasuverkon  tai siihen yhdistetyn verkon kautta toimitettava kaasu, kaasusäiliöaluksesta maakaasuverkkoon tai tuotantovaiheen kaasuputkistoon syötettävä kaasu sekä lämpö- ja jäähdytysverkon kautta toimitettava lämpö- ja jäähdytysenergia</t>
  </si>
  <si>
    <t>Tullausarvoilmoitus D.V.1</t>
  </si>
  <si>
    <t>Hemförtullning, kompletterande deklaration</t>
  </si>
  <si>
    <t>FEOGA-ennakkoilmoitus (korvaa koodin D)</t>
  </si>
  <si>
    <t>Aitous- ja laatutodistukset</t>
  </si>
  <si>
    <t>Handlingar som hänför sig till förpackningar</t>
  </si>
  <si>
    <t>Fee for an error</t>
  </si>
  <si>
    <t>Bag, woven plastic, without inner coat/liner</t>
  </si>
  <si>
    <t>Bag, woven plastic, sift proof</t>
  </si>
  <si>
    <t>Bag, woven plastic, water resistant</t>
  </si>
  <si>
    <t>Bag, plastics film</t>
  </si>
  <si>
    <t>Bag, textile, without inner coat/liner</t>
  </si>
  <si>
    <t>Bag, textile, sift proof</t>
  </si>
  <si>
    <t>Bag, textile, water resistant</t>
  </si>
  <si>
    <t>Bag, paper, multi-wall</t>
  </si>
  <si>
    <t>Bag, paper, multi-wall, water resistant</t>
  </si>
  <si>
    <t>Composite packaging, plastic receptacle in steel drum</t>
  </si>
  <si>
    <t>Övergång till fri omsättning och samtidigt hänförande till ett annat lagerförfarande än ett tullagerförfarande.</t>
  </si>
  <si>
    <t>TTI</t>
  </si>
  <si>
    <t>TVA</t>
  </si>
  <si>
    <t>Franska sydliga territorierna</t>
  </si>
  <si>
    <t>Proposed means of identification</t>
  </si>
  <si>
    <t>Storsäck för bulkvara (bag, super bulk)</t>
  </si>
  <si>
    <t>AVS-stater (Länder i Afrika, Västindien och Stillahavsområdet ) (LOMA)</t>
  </si>
  <si>
    <t>Länder som uteslutits från förordning 1447/2004 (farmed salmon) (NOSAL)</t>
  </si>
  <si>
    <t>Länder som omfattas av förordning 1447/2004 (farmed salmon) (SALMO)</t>
  </si>
  <si>
    <t>Kaksinkeraisen verotuksen poistamiseen tarkoitettu tuontihuojennussääntö (L Ahvenanmaan maakuntaa koskevista poikkeuksista arvonlisävero- ja valmisteverolainsäädäntöön 18 §)</t>
  </si>
  <si>
    <t>7OC</t>
  </si>
  <si>
    <t>Merikalastustuotteet (AVL 1.1 § 2k)</t>
  </si>
  <si>
    <t>7OD</t>
  </si>
  <si>
    <t>7SA</t>
  </si>
  <si>
    <t>7SB</t>
  </si>
  <si>
    <t>7SE</t>
  </si>
  <si>
    <t>7JA</t>
  </si>
  <si>
    <t>7JB</t>
  </si>
  <si>
    <t>7TA</t>
  </si>
  <si>
    <t>7TB</t>
  </si>
  <si>
    <t>7UA</t>
  </si>
  <si>
    <t>7UB</t>
  </si>
  <si>
    <t>7KP</t>
  </si>
  <si>
    <t>Puolustustarvikkeet ((EY) Nro 150/2003, AVL 1.1.2)</t>
  </si>
  <si>
    <t>7KV</t>
  </si>
  <si>
    <t>7KW</t>
  </si>
  <si>
    <t>Y900</t>
  </si>
  <si>
    <t>Etuuskohteluun oikeuttava alkuperätodistus (kauppalaskuilmoitus, EUR.2-lomake)</t>
  </si>
  <si>
    <t>Ursprungsintyg som berättigar till förmånsbehandling (fakturadeklaration, EUR.2-blankett)</t>
  </si>
  <si>
    <t>GSP-todistus (Form A-todistus)</t>
  </si>
  <si>
    <t>GSP-intyg (Form A-intyg)</t>
  </si>
  <si>
    <t>EUR 1-alkuperätodistus</t>
  </si>
  <si>
    <t>Varucertifikat EUR 1</t>
  </si>
  <si>
    <t>Laatutodistus</t>
  </si>
  <si>
    <t>Kvalitetsintyg</t>
  </si>
  <si>
    <t>Muovilla päällystetty astia (Receptacle, plastic wrapped)</t>
  </si>
  <si>
    <t>Muovipussi (Bag, plastic)</t>
  </si>
  <si>
    <t xml:space="preserve">EC </t>
  </si>
  <si>
    <t>7EA</t>
  </si>
  <si>
    <t>Tullkontor där tullförfarandet avslutas</t>
  </si>
  <si>
    <t>Karaktär av förädlingen av varor eller annan process</t>
  </si>
  <si>
    <t>Förädlade produkter</t>
  </si>
  <si>
    <t>Föreslagna identifieringsmetoder</t>
  </si>
  <si>
    <r>
      <t xml:space="preserve">Delleverans för vilken tulldistriktet inte tilldelat projektkod </t>
    </r>
    <r>
      <rPr>
        <i/>
        <sz val="10"/>
        <rFont val="Verdana"/>
        <family val="2"/>
      </rPr>
      <t>(endast tilläggskod för särskild upplysning anges)</t>
    </r>
  </si>
  <si>
    <t>Finnish</t>
  </si>
  <si>
    <t>Swedish</t>
  </si>
  <si>
    <t>Goods not transported in containers (presumed situation as passing the external Community frontier)</t>
  </si>
  <si>
    <t>Goods transported in containers (presumed situation as passing the external Community frontier)</t>
  </si>
  <si>
    <t>In respect of Community goods subject to specific measures during the transitional period following the accession of new Member States</t>
  </si>
  <si>
    <t>Placing of prefinanced goods in a customs warehouse or free zone</t>
  </si>
  <si>
    <t>Seychellit</t>
  </si>
  <si>
    <t>Tidsfrist för avslutande av förfarandet</t>
  </si>
  <si>
    <t>Företagsekonomiska</t>
  </si>
  <si>
    <t>S700 - 899</t>
  </si>
  <si>
    <t>Växtinspektionsavgift</t>
  </si>
  <si>
    <t>S900 - S999</t>
  </si>
  <si>
    <t>Varor importerade med anledning av giftermål (brudutstyrsel och bohag), med beaktande av begränsningarna i artikel 13  (TfriF 12 art. 1 punkten, MomsL 94.1.12)</t>
  </si>
  <si>
    <t>Goods imported on the occasion of a marriage (trousseaux and household effects) (REL 12.1, VAT 94.1.12)</t>
  </si>
  <si>
    <t>Avioliiton solmimisen vuoksi tuodut tavarat (avioliiton solmimisen yhteydessä tavallisesti annettavat lahjat) (TTA 12 art. 2 kohta, AVL94.1.12)</t>
  </si>
  <si>
    <t>Varor importerade med anledning av giftermål (gåvor som vanligen ges vid et bröllop) (TfriF 12 art. 2 punkten, MomsL 94.1.12)</t>
  </si>
  <si>
    <t>Goods imported on the occasion of a marriage (presents customarily given on the occasion of a marriage) (REL 12.2,VAT 94.1.12)</t>
  </si>
  <si>
    <t>Perintönä saatu henkilökohtainen omaisuus, 18 artiklan rajoituksin (TTA 17, AVL 94.1.12)</t>
  </si>
  <si>
    <t>Personlig egendom som förvärvats genom arv, med beaktande av begränsningarna i artikel 18 (TfriF 17, MomsL 94.1.12)</t>
  </si>
  <si>
    <t>Skattegränsdeklaration för Åland</t>
  </si>
  <si>
    <t>Avslag av skattegränsdeklaration</t>
  </si>
  <si>
    <t>Beslutsmeddelande för skattegränsdeklaration</t>
  </si>
  <si>
    <t>Fiscal border declaration for Åland</t>
  </si>
  <si>
    <t>Acceptance of fiscal border declaration</t>
  </si>
  <si>
    <t>Rejection of fiscal border declaration</t>
  </si>
  <si>
    <t>Ruling message for fiscal border declaration</t>
  </si>
  <si>
    <t>Ahvenanmaan veroraja / Ålands skattegräns / Åland fiscal border</t>
  </si>
  <si>
    <t>Esimerkki: Jälleentuonti ulkoisen jalostuksen tai väliaikaisen viennin jälkeen; mahdollinen arvonlisäverovelka merkitään veroedustajan vastattavaksi.</t>
  </si>
  <si>
    <t>Esimerkki: Jälleentuodut ja valmisteverovarastoon siirretyt jalostetut alkoholijuomat.</t>
  </si>
  <si>
    <t>Authorization for temporary importation</t>
  </si>
  <si>
    <t>Additional document of simplified procedure of temporary importation</t>
  </si>
  <si>
    <t>Import licence (agriculture AGRIM)</t>
  </si>
  <si>
    <t>Phytosanitary certificate</t>
  </si>
  <si>
    <t>Sanitary certificate</t>
  </si>
  <si>
    <t>Dangerous goods declaration</t>
  </si>
  <si>
    <t>Control document</t>
  </si>
  <si>
    <t>Import licence</t>
  </si>
  <si>
    <t>Iron trap certificate</t>
  </si>
  <si>
    <t>Identification document (animal passport)</t>
  </si>
  <si>
    <t>Opinion of processing organization</t>
  </si>
  <si>
    <t>Import licence according to the regulation of goods, which could be used for capital punishment</t>
  </si>
  <si>
    <t>Import licence of the National Agency of Medicins</t>
  </si>
  <si>
    <t>Box, Commonwealth Handling Equipment Pool (CHEP) (box, Commonwealth Handling Equipment Pool (CHEP), Eurobox)</t>
  </si>
  <si>
    <t>Trumma, av järn (drum, iron)</t>
  </si>
  <si>
    <t>Laivamanifestikuljetus yhteisötavaralle</t>
  </si>
  <si>
    <t>FIA</t>
  </si>
  <si>
    <t>Gemenskapsvaror i handelsutbytet mellan sådana delar av gemenskapens tullområde som omfattas av bestämmelserna i förordning 77/388/EEG och sådana delar av detta område på vilka dessa bestämmelser inte tillämpas eller i handelsutbytet mellan de delar av gemenskapens tullområde på vilka bestämmelserna i nämnda förordning inte tillämpas, t.ex. vid handeln mellan Åland och någon annan medlemsstat än Finland</t>
  </si>
  <si>
    <t>Kilogram 90-procentigt torr substans</t>
  </si>
  <si>
    <t>Kilogram natriumhydroxid (kaustisk soda)</t>
  </si>
  <si>
    <t>Kilogram uran</t>
  </si>
  <si>
    <t>Liter ren (100%) alkohol</t>
  </si>
  <si>
    <t>Liter</t>
  </si>
  <si>
    <t>1000 stycken</t>
  </si>
  <si>
    <t>US, Department of Labor To identify the United States department of labour</t>
  </si>
  <si>
    <t>217</t>
  </si>
  <si>
    <t>Placing of goods under processing under customs control.</t>
  </si>
  <si>
    <t>Processing under customs control in another Member State (without release for free circulation in that Member State).(a)</t>
  </si>
  <si>
    <t>Oil damage duty on oil of headings 2707, 2709 and 2710, transported in another manner than by a tanker</t>
  </si>
  <si>
    <t>S001 - S499</t>
  </si>
  <si>
    <t>Paketti (Parcel)</t>
  </si>
  <si>
    <t>CARI 20080101 - 99999999 SV CARIFORUM</t>
  </si>
  <si>
    <t>Asetuksesta1447/2004 /"farmed salmon") (NOSAL)</t>
  </si>
  <si>
    <t>EPA 20080101 - 99999999 SV Ekonomiska partnerskapavtalen</t>
  </si>
  <si>
    <t>Oil damage duty on oil of headings 2707, 2709 and 2710, transported by a tanker without a double-hull extending to the entire cargo tank area</t>
  </si>
  <si>
    <t>Free circulation of goods with a view to applying the inward processing procedure (drawback system).</t>
  </si>
  <si>
    <t>yleisesti käytetty nimi: Moldova</t>
  </si>
  <si>
    <t>Montenegro</t>
  </si>
  <si>
    <t>NO</t>
  </si>
  <si>
    <t>Norja</t>
  </si>
  <si>
    <t>ml. Svalbard- ja Jan Mayen -saariryhmät</t>
  </si>
  <si>
    <t>PT</t>
  </si>
  <si>
    <t>Portugali</t>
  </si>
  <si>
    <t>ml. Azorit ja Madeiran saaristo</t>
  </si>
  <si>
    <t>PL</t>
  </si>
  <si>
    <t>Gemensam veterinärhandling vid införsel (CVED)</t>
  </si>
  <si>
    <t>Common veterinary entry document (CVED)</t>
  </si>
  <si>
    <t>Summary declaration for temporary storage</t>
  </si>
  <si>
    <t>En finsk momsskyldigs momsnummer, när mervärdesskatt betalas av någon annan än varuhavaren i samband med import</t>
  </si>
  <si>
    <t>Numret på annan än samlad säkerhet</t>
  </si>
  <si>
    <t>Projektikod (an4, tilldelad av tulldistriktet)</t>
  </si>
  <si>
    <t>Fordons tillverkningsnummer</t>
  </si>
  <si>
    <t>Hänförandet till förfarandet genom överlåtelse med manifest</t>
  </si>
  <si>
    <t>Annan särskild upplysning</t>
  </si>
  <si>
    <t>KODER SOM HÄNFÖR SIG TILL TULLFÖRFARANDEN MED EKONOMISK VERKAN</t>
  </si>
  <si>
    <t>XAA</t>
  </si>
  <si>
    <t>Kod för tullkontoret som övervakar ett tullförfarande med ekonomisk verkan</t>
  </si>
  <si>
    <t>Sylinteri (Cylinder)</t>
  </si>
  <si>
    <t>Entry for home use of goods in the context of trade between the Community and the countries with which it has formed a customs union.</t>
  </si>
  <si>
    <t>Lastpall, krympfilmförpackad (pallet, shrinkwrapped)</t>
  </si>
  <si>
    <t>Lastpall, 100 cm x 110 cm (pallet, 100cms * 110cms)</t>
  </si>
  <si>
    <t>Blisterförpackning (clamshell)</t>
  </si>
  <si>
    <t>Kon (cone)</t>
  </si>
  <si>
    <t>IBC-behållare, av plastväv, med beläggning (intermediate bulk container, woven plastic, coated)</t>
  </si>
  <si>
    <t>Bulk, till vätska förtätad gas (vid onormal temperatur/onormalt tryck) (bulk, liquefied gas (at abnormal temperature/pressure))</t>
  </si>
  <si>
    <t>IBC-behållare, av plastväv, med foder (intermediate bulk container, woven plastic, with liner)</t>
  </si>
  <si>
    <t>Bulk, fasta, granulära partiklar (korn) (bulk, solid, granular particles (grains))</t>
  </si>
  <si>
    <t>IBC-behållare, av plastväv, med beläggning och foder (intermediate bulk container, woven plastic, coated and liner)</t>
  </si>
  <si>
    <t>IBC-behållare, av plastfilm (intermediate bulk container, plastic film)</t>
  </si>
  <si>
    <t>IBC-behållare, av textil, utan beläggning/foder (intermediate bulk container, textile with out coat/liner)</t>
  </si>
  <si>
    <t>IBC-behållare, av naturträ, med inre foder (intermediate bulk container, natural wood, with inner liner)</t>
  </si>
  <si>
    <t>IBC-behållare, av textil, med beläggning (intermediate bulk container, textile, coated)</t>
  </si>
  <si>
    <t>IBC-behållare, av textil, med foder (intermediate bulk container, textile, with liner)</t>
  </si>
  <si>
    <t>Paali, puristettu (Bale, compressed)</t>
  </si>
  <si>
    <t xml:space="preserve">BL </t>
  </si>
  <si>
    <t>Paketti (Packet)</t>
  </si>
  <si>
    <t xml:space="preserve">PA </t>
  </si>
  <si>
    <t>Sammansatt förpackning, plastbehållare i trälåda (composite packaging, plastic receptacle in wooden box)</t>
  </si>
  <si>
    <t>Sammansatt förpackning, plastbehållare i plywoodtrumma (composite packaging, plastic receptacle in plywood drum)</t>
  </si>
  <si>
    <t>Fysisk person etablerad i EU</t>
  </si>
  <si>
    <t>Laboratorioeläimet tutkimustarkoituksiin vastikkeetta (TTA 53, AVL 94.1.15)</t>
  </si>
  <si>
    <t>Laboratoriedjur för forkningsändamål utan vederlag  (TfriF 53, MomsL 94.15)</t>
  </si>
  <si>
    <t>Animals specially prepared for laboratory use, delivered free of charge (REL 53, VAT 94.1.15)</t>
  </si>
  <si>
    <t>Tutkimustarkoituksiin vastikkeetta tuodut biologiset tai kemialliset aineet (TTA 53, AVL 94.1.15)</t>
  </si>
  <si>
    <t>Tullittomat matkustajatuomiset, joiden arvo enintään 430 euroa lento- ja meriteitse matkustaville, muun liikenteen matkustajille enintään 300 euroa, arvonlisä- ja valmisteverolaissa säädetyin rajoituksin.(TtA 41 artikla, AVL 95  - 95 e §, VVL 19 -19 c §)</t>
  </si>
  <si>
    <t>Opetus-, tieteellis- ja kulttuuriluonteiset tavarat; liitteessä I luetellut tieteelliset välineet ja laitteet (TTA 42 , AVL 1.1.2)</t>
  </si>
  <si>
    <t>Undervisningsmateriel, vetenskaplig och kulturell materiel; vetenskapliga instrument och apparater i bilaga I  (TfriF 42, MomsL 1.1.2)</t>
  </si>
  <si>
    <t>Educational, scientific and cultural materials; scientific instruments and apparatus as listed in Annex I (REL 42, VAT 1.1.2)</t>
  </si>
  <si>
    <t>Undervisningsmateriel, vetenskaplig och kulturell materiel; vetenskapliga instrument och apparater i bilaga  IIA (TfriF 43, MomsL 1.1.2)</t>
  </si>
  <si>
    <t>C41</t>
  </si>
  <si>
    <t>IE304 Muutettu saapumisen yleisilmoitus hyväksytty</t>
  </si>
  <si>
    <t>Flaska, skyddad, kupig (bottle, protected, bulbous)</t>
  </si>
  <si>
    <t>Box, för vätskor (box, for liquids)</t>
  </si>
  <si>
    <t>Box (box)</t>
  </si>
  <si>
    <t>Skivor, i bunt (board, in bundle/bunch/truss)</t>
  </si>
  <si>
    <t>GB, FLEETNET Association of fleet vehicle hiring and leasing companies in the UK</t>
  </si>
  <si>
    <t>30</t>
  </si>
  <si>
    <t>Öljysuojamaksu (ÖLSU)</t>
  </si>
  <si>
    <t>6EL</t>
  </si>
  <si>
    <t>Eläinlääkinnällisistä rajatarkastuksista perittävä maksu (RAJA)</t>
  </si>
  <si>
    <t>5JO</t>
  </si>
  <si>
    <t>6KA</t>
  </si>
  <si>
    <t>Kasvintarkastusmaksu (TARKM)</t>
  </si>
  <si>
    <t>Personal property belonging to natural persons transferring their normal place of residence to the Community (REL 3, VAT 94.1.12)</t>
  </si>
  <si>
    <t>Import i förväg av flyttgods som tillhör en person som kommer att flytta sin stadigvarande boningsort till gemenskapen (TfriF 9, MomsL 94.1.12)</t>
  </si>
  <si>
    <t>Import of personal property before the person concerned establishes his normal place of residence in the Community (REL art. 9, VAT 94.1.12)</t>
  </si>
  <si>
    <t>Vakituisen asuinpaikkansa yhteisöön muuttavien henkilöiden muuttotavaroiden ennakkotuonti (TTA 9, AVL 94.1.12)</t>
  </si>
  <si>
    <t>Import i förväg av flyttgods som tillhör en person som lämnar ett tredje land för yrkesmässiga plikter (TfriF 10, MomsL 94.1.12)</t>
  </si>
  <si>
    <t>Ammatillisten velvoitteiden vuoksi kolmannesta maasta lähtevien henkilöiden muuttotavaroiden ennakkotuonti (TTA 10, avl 94.1.12)</t>
  </si>
  <si>
    <t xml:space="preserve">Erityismaininnan lisäkoodi </t>
  </si>
  <si>
    <t>Tullikohtelu (etuuskohtelu)</t>
  </si>
  <si>
    <t>Erityismaininta</t>
  </si>
  <si>
    <t>Passituksen ilmoitusmenettely</t>
  </si>
  <si>
    <t>Tullijärjestelmä</t>
  </si>
  <si>
    <t>Tullitoimipaikka</t>
  </si>
  <si>
    <t>Passituksen vakuustyyppi</t>
  </si>
  <si>
    <t>0012</t>
  </si>
  <si>
    <t>0081</t>
  </si>
  <si>
    <t>0187</t>
  </si>
  <si>
    <t>Ei edeltävää menettelyä</t>
  </si>
  <si>
    <t>Lopullinen vienti</t>
  </si>
  <si>
    <t>Takaaja</t>
  </si>
  <si>
    <t>XAG</t>
  </si>
  <si>
    <t>XAI</t>
  </si>
  <si>
    <t>XAJ</t>
  </si>
  <si>
    <t>Belize</t>
  </si>
  <si>
    <t>BM</t>
  </si>
  <si>
    <t>Bermuda</t>
  </si>
  <si>
    <t>VG</t>
  </si>
  <si>
    <t>Brittiläiset Neitsytsaaret</t>
  </si>
  <si>
    <t>KY</t>
  </si>
  <si>
    <t>Caymansaaret</t>
  </si>
  <si>
    <t>CR</t>
  </si>
  <si>
    <t>Biologiska eller kemiska ämnen för forskningsändamål utan vederlag (TfriF 53, MomsL 94.15)</t>
  </si>
  <si>
    <t>XBN</t>
  </si>
  <si>
    <t>XBO</t>
  </si>
  <si>
    <t>XBP</t>
  </si>
  <si>
    <t>XBQ</t>
  </si>
  <si>
    <t>XCA</t>
  </si>
  <si>
    <t>AMERIKKA</t>
  </si>
  <si>
    <t>Pohjois-Amerikka</t>
  </si>
  <si>
    <t>GL</t>
  </si>
  <si>
    <t>Grönlanti</t>
  </si>
  <si>
    <t>CA</t>
  </si>
  <si>
    <t>IE304 Entry Summary Declaration Amendment Acceptance</t>
  </si>
  <si>
    <t>D08</t>
  </si>
  <si>
    <t>D09</t>
  </si>
  <si>
    <t>IBC-behållare, sammansatt, av mjukplast, för vätskor, (intermediate bulk container, composite, flexible plastic, liquids)</t>
  </si>
  <si>
    <t>IBC-behållare, sammansatt (intermediate bulk container, composite)</t>
  </si>
  <si>
    <t>IBC-behållare, av fiberskiva (intermediate bulk container, fibreboard)</t>
  </si>
  <si>
    <t>IBC-behållare, flexibel (intermediate bulk container, flexible)</t>
  </si>
  <si>
    <t>IBC-behållare, av annan metall än stål (intermediate bulk container, metal, other than steel)</t>
  </si>
  <si>
    <t>IBC-behållare, av naturträ (intermediate bulk container, natural wood)</t>
  </si>
  <si>
    <t>7AF</t>
  </si>
  <si>
    <t>56 §:n sanoma- ja aikakausilehdet (R.2658/87, ALV 94 § 1.7)</t>
  </si>
  <si>
    <t>7AG</t>
  </si>
  <si>
    <t>Kulta keskuspankin maahantuomana (R. 2658/87, AVL 94 § 1.8)</t>
  </si>
  <si>
    <t>7AH</t>
  </si>
  <si>
    <t>Moduulilava, kauluksen mitat 80 x 60 cm (Pallet, modular, collars)</t>
  </si>
  <si>
    <t>Monikerroksinen kartonkilaatikko (Crate, multiple layer, cardboard)</t>
  </si>
  <si>
    <t>DC</t>
  </si>
  <si>
    <t>Monikerroksinen muovikori (Crate, multiple layer, plastic)</t>
  </si>
  <si>
    <t>DA</t>
  </si>
  <si>
    <t>Monikerroksinen puukori (Crate, multiple layer, wooden)</t>
  </si>
  <si>
    <t xml:space="preserve">DB </t>
  </si>
  <si>
    <t>SE, Svenska Bankfoereningen Swedish bankers association</t>
  </si>
  <si>
    <t>119</t>
  </si>
  <si>
    <t>IT, Associazione Bancaria Italiana Italian Associazione Bancaria Italiana</t>
  </si>
  <si>
    <t>120</t>
  </si>
  <si>
    <t>Composite packaging, plastic receptacle in steel crate box</t>
  </si>
  <si>
    <t>Composite packaging, plastic receptacle in aluminium drum</t>
  </si>
  <si>
    <t>Irtotavara, kaasu (1 031 mbar ja 15 °C) (Bulk, gas)</t>
  </si>
  <si>
    <t xml:space="preserve">VG </t>
  </si>
  <si>
    <t xml:space="preserve">VY </t>
  </si>
  <si>
    <t>VO</t>
  </si>
  <si>
    <t xml:space="preserve">VR </t>
  </si>
  <si>
    <t>Land and security equipment in civil air traffic, educational material etc.</t>
  </si>
  <si>
    <t>St. Kitts ja Nevis</t>
  </si>
  <si>
    <t>LC</t>
  </si>
  <si>
    <t>St. Lucia</t>
  </si>
  <si>
    <t>VC</t>
  </si>
  <si>
    <t>St.Vincent ja Grenadiinit</t>
  </si>
  <si>
    <t>TT</t>
  </si>
  <si>
    <t>Trinidad ja Tobago</t>
  </si>
  <si>
    <t>TC</t>
  </si>
  <si>
    <t>Turks- ja Caicossaaret</t>
  </si>
  <si>
    <t>VI</t>
  </si>
  <si>
    <t>Yhdysvaltain Neitsytsaaret</t>
  </si>
  <si>
    <t>Etelä-Amerikka</t>
  </si>
  <si>
    <t>AR</t>
  </si>
  <si>
    <t>Argentiina</t>
  </si>
  <si>
    <t>BO</t>
  </si>
  <si>
    <t>Bolivia</t>
  </si>
  <si>
    <t>BR</t>
  </si>
  <si>
    <t>Brasilia</t>
  </si>
  <si>
    <t>CL</t>
  </si>
  <si>
    <t>Chile</t>
  </si>
  <si>
    <t>EC</t>
  </si>
  <si>
    <t>Ecuador</t>
  </si>
  <si>
    <t>ml. Galapagossaaret</t>
  </si>
  <si>
    <t>FK</t>
  </si>
  <si>
    <t>Falklandinsaaret</t>
  </si>
  <si>
    <t>Export declaration message</t>
  </si>
  <si>
    <t>Status-meddelande</t>
  </si>
  <si>
    <t>Status message</t>
  </si>
  <si>
    <t>Yleisilmoitus-sanomat</t>
  </si>
  <si>
    <t>Summary declaration messages</t>
  </si>
  <si>
    <t>Responses to summary declarations</t>
  </si>
  <si>
    <t>Summariska deklarationer</t>
  </si>
  <si>
    <t>C060</t>
  </si>
  <si>
    <t>Kirjallinen ilmoitus tuonnista, ja asiakirja, joka todistaa, mistä tuote hankittu (hyljetuote)</t>
  </si>
  <si>
    <t>Kiinasta ja Hongkongista peräisin olevat muoviset taloustarvikkeet asetus (EU) N:o 284/2011 (EUVL L 77)</t>
  </si>
  <si>
    <t>Hushållsvaror av plast från Kina elle Hongkong förordning (EU) nr 284/2011 (EUT L 77)</t>
  </si>
  <si>
    <t>Plastic household items from China or Hongkong Regulation (EC) No 284/2011 (OJ L 77)</t>
  </si>
  <si>
    <t>Fia Carnet</t>
  </si>
  <si>
    <t>PNU</t>
  </si>
  <si>
    <t>PortNet-ilmoitus</t>
  </si>
  <si>
    <t>T1</t>
  </si>
  <si>
    <t>T1 passitus</t>
  </si>
  <si>
    <t>T1AIR</t>
  </si>
  <si>
    <t>Lentomanifestipassitus kolmannen maan tavaralle</t>
  </si>
  <si>
    <t>T1CIM</t>
  </si>
  <si>
    <t>CIM-rahtikirjapassitus kolmannen maan tavaralle (rautatieliikenne)</t>
  </si>
  <si>
    <t>T1NATO</t>
  </si>
  <si>
    <t>Kolmannen maan tavaran passitus Nato-lomakkeella</t>
  </si>
  <si>
    <t>T1POST</t>
  </si>
  <si>
    <t>Postitse passitettu kolmannen maan tavara</t>
  </si>
  <si>
    <t>T1SEA</t>
  </si>
  <si>
    <t>Offentligrättsliga</t>
  </si>
  <si>
    <t>S500 - S699</t>
  </si>
  <si>
    <t>V225</t>
  </si>
  <si>
    <t>V208</t>
  </si>
  <si>
    <t>V209</t>
  </si>
  <si>
    <t>V210</t>
  </si>
  <si>
    <t>V211</t>
  </si>
  <si>
    <t xml:space="preserve">Mahé Island, Praslin Island, La Digue, Frégate and Silhouette; Amirante Islands (including Desroches, Alphonse, Platte and Coëtivy); Farquhar Islands (including Providence); Aldabra Islands and Cosmoledo Islands. </t>
  </si>
  <si>
    <t>Saint Helena</t>
  </si>
  <si>
    <t>Including Ascension Island and Tristan da Cunha Islands</t>
  </si>
  <si>
    <t>Sao Tome and Principe</t>
  </si>
  <si>
    <t>Chad</t>
  </si>
  <si>
    <t>Tanzania, United Republic of</t>
  </si>
  <si>
    <t>Tanganyika, Zanzibar Island and Pemba</t>
  </si>
  <si>
    <t>Grande-Terre and Pamandzi</t>
  </si>
  <si>
    <t>South Africa</t>
  </si>
  <si>
    <t>Abu Dhabi, Ajman, Dubai, Fujairah, Ras al Khaimah, Sharjah and Umm al Qaiwain</t>
  </si>
  <si>
    <t>United Arab Emirates</t>
  </si>
  <si>
    <t>Azerbaijan</t>
  </si>
  <si>
    <t>Often referred to as Brunei</t>
  </si>
  <si>
    <t>China</t>
  </si>
  <si>
    <t>Hong Kong Special Administrative Region of the People’s Republic of China</t>
  </si>
  <si>
    <t>Hong Kong</t>
  </si>
  <si>
    <t>India</t>
  </si>
  <si>
    <t>Chagos Archipelago</t>
  </si>
  <si>
    <t>British Indian Ocean Territory</t>
  </si>
  <si>
    <t>Iraq</t>
  </si>
  <si>
    <t>Iran, Islamic Republic of</t>
  </si>
  <si>
    <t>Jordan</t>
  </si>
  <si>
    <t>Kyrgyz, Republic</t>
  </si>
  <si>
    <t>Cambodia</t>
  </si>
  <si>
    <t>Often referred to as North Korea</t>
  </si>
  <si>
    <t>Korea, Democratic People’s Republic of</t>
  </si>
  <si>
    <t>Intyg över skada</t>
  </si>
  <si>
    <t>Kvotbegäran</t>
  </si>
  <si>
    <t>Sisäisessä jalostuksessa (tullinpalautusjärjestelmä) olevan tavaran lopullinen vienti</t>
  </si>
  <si>
    <t>Tavaroiden, jotka eivät ole olleet aikaisemmin tullimenettelyssä, väliaikainen vienti ulkoiseen jalostukseen</t>
  </si>
  <si>
    <t>Tavaroiden, jotka ovat saavuttaneet yhteisötavaran aseman vapaaseen liikkeeseen luovuttamisen kautta, väliaikainen vienti ulkoiseen jalostukseen</t>
  </si>
  <si>
    <t>Sisäisessä jalostuksessa (tullinpalautusjärjestelmä) olevien tavaroiden väliaikainen vienti ulkoiseen jalostukseen</t>
  </si>
  <si>
    <t>Sisäisessä jalostuksessa (suspensiojärjestelmä) olevan tavaran väliaikainen vienti ulkoiseen jalostukseen</t>
  </si>
  <si>
    <t>IE313 Muutettu saapumisen yleisilmoitus</t>
  </si>
  <si>
    <t>IE313 Entry Summary Declaration amendment</t>
  </si>
  <si>
    <t>IE315 Saapumisen yleisilmoitus</t>
  </si>
  <si>
    <t>IE315 Entry Summary Declaration</t>
  </si>
  <si>
    <t>IE322 Entry release rejection</t>
  </si>
  <si>
    <t>IE323 Diversioilmoitus</t>
  </si>
  <si>
    <t>IE323 Diversion request Import</t>
  </si>
  <si>
    <t>IE325 Diversioilmoitus hyväksytty</t>
  </si>
  <si>
    <t>Northern Mariana Islands</t>
  </si>
  <si>
    <t>Including Loyalty Islands (Lifou, Maré and Ouvéa)</t>
  </si>
  <si>
    <t>New Caledonia</t>
  </si>
  <si>
    <t>Norfolk Island</t>
  </si>
  <si>
    <t>Excluding Ross Dependency (Antarctica)</t>
  </si>
  <si>
    <t>New Zealand</t>
  </si>
  <si>
    <t>Helsinki Vuosaari harbour V6</t>
  </si>
  <si>
    <t>Helsinki Vuosaari Hansa terminal</t>
  </si>
  <si>
    <t>Tampere tulli</t>
  </si>
  <si>
    <t>FI002000</t>
  </si>
  <si>
    <t>Helsinki Sähköinen Tullauskeskus</t>
  </si>
  <si>
    <t>Helsinki Electronic Customs Clearance center</t>
  </si>
  <si>
    <t>Grande-Terre ja Pamandzi</t>
  </si>
  <si>
    <t>MZ</t>
  </si>
  <si>
    <t>Mosambik</t>
  </si>
  <si>
    <t>NA</t>
  </si>
  <si>
    <t>Namibia</t>
  </si>
  <si>
    <t>NE</t>
  </si>
  <si>
    <t>Niger</t>
  </si>
  <si>
    <t>NG</t>
  </si>
  <si>
    <t>Selitys: Vakiovaihtojärjestelmä (IM-EX), ennakkotuonti tullikoodeksin 154 artiklan 4 kohdan mukaisesti.</t>
  </si>
  <si>
    <t>Often referred to as South Korea</t>
  </si>
  <si>
    <t>Korea, Republic of</t>
  </si>
  <si>
    <t>Inlämnad i efterhand. Anges endast om exportdeklarationen lämnas in i efterhand när exportvarorna redan förts ut ur gemenskapen. Användning av koden kräver tillstånd.</t>
  </si>
  <si>
    <t xml:space="preserve">Återexport efter lagring i tullager (anges alltid när förfarandekoden är 3171). </t>
  </si>
  <si>
    <t>MIL</t>
  </si>
  <si>
    <t>MPR</t>
  </si>
  <si>
    <t>1000 paria (toimenpiteet 468 ja 469)</t>
  </si>
  <si>
    <t>MTK</t>
  </si>
  <si>
    <t>Neliömetri(ä)</t>
  </si>
  <si>
    <t>Oemballerat (unpacked or unpackaged)</t>
  </si>
  <si>
    <t>Sammansatt förpackning, glasbehållare i ståltrumma (composite packaging, glass receptacle in steel drum)</t>
  </si>
  <si>
    <t>Sammansatt förpackning, glasbehållare i stålhäck (composite packaging, glass receptacle in steel crate box)</t>
  </si>
  <si>
    <t>Sammansatt förpackning, glasbehållare i aluminiumtrumma (composite packaging, glass receptacle in aluminium drum)</t>
  </si>
  <si>
    <t>Tullivarastoinnissa olevan tavaran luovutus vapaaseen liikkeeseen yhteisön vero-alueeseen kuuluvalla tai kuulumattomalla alueella ja samanaikainen jälleenlähettäminen veroalueeseen kuulumattomalle alueelle tai tullivarastoinnissa olevan tavaran luovutus vapaaseen liikkeeseen yhteisön veroalueeseen kuulumattomalla alueella ja samanaikainen jälleenlähettäminen veroalueeseen kuuluvalle alueelle</t>
  </si>
  <si>
    <t>Valvontatyypin II mukaisella vapaa-alueella olevan tavaran luovutus vapaaseen liikkeeseen yhteisön veroalueeseen kuuluvalla tai kuulumattomalla alueella ja samanaikainen jälleenlähettäminen veroalueeseen kuulumattomalle alueelle tai valvontatyypin II mukaisella vapaa-alueella olevan tavaran luovutus vapaaseen liikkeeseen yhteisön veroalueeseen kuulumattomalla alueella ja samanaikainen jälleenlähettäminen veroalueeseen kuuluvalle alueelle</t>
  </si>
  <si>
    <t>Sellaisten luonnollisten henkilöiden tuoma henkilökohtainen omaisuus, jotka muuttavat vakituisen asuinpaikkansa yhteisöön, 6 artiklan rajoituksin (TTA 3, AVL 94.1.12)</t>
  </si>
  <si>
    <t>Tullittomuus kansainvälisten sopimusten ja TTA 128 art.  Perusteella (Kv. sopimus)</t>
  </si>
  <si>
    <r>
      <t xml:space="preserve">Väliaikaisen viennin jälleentuontipäivä </t>
    </r>
    <r>
      <rPr>
        <i/>
        <sz val="10"/>
        <rFont val="Verdana"/>
        <family val="2"/>
      </rPr>
      <t>(ilmoitetaan päivämäärä)</t>
    </r>
  </si>
  <si>
    <t>Kennojen lukumäärä</t>
  </si>
  <si>
    <t>NPR</t>
  </si>
  <si>
    <t>Notification that the service character(s) used in the interchange is not a valid service character as advised in UNA or not one of the service characters in the syntax level indicated in UNB or defined in an interchange agreement. If the code is used in UCS or UCD, the invalid character followed immediately after the identified part of the interchange.</t>
  </si>
  <si>
    <t>Unknown Interchange sender</t>
  </si>
  <si>
    <t>Notification that the Interchange sender (S002) is unknown.</t>
  </si>
  <si>
    <t>Duplicate detected</t>
  </si>
  <si>
    <t>US, UOP (Universal Oil Products) An United States based organization that provides products, services and technology primarily in the areas of petroleum refining, olefins, aromatics, and gas processing</t>
  </si>
  <si>
    <t>Syntax version or level not supported</t>
  </si>
  <si>
    <t>Including Monaco and the French overseas departments (French Guiana, Guadeloupe, Martinique and Réunion)</t>
  </si>
  <si>
    <t>United Kingdom</t>
  </si>
  <si>
    <t>Great Britain, Northern Ireland, Channel Islands and Isle of Man</t>
  </si>
  <si>
    <t>Greece</t>
  </si>
  <si>
    <t>Croatia</t>
  </si>
  <si>
    <t>Hungary</t>
  </si>
  <si>
    <t>Ireland</t>
  </si>
  <si>
    <t>Iceland</t>
  </si>
  <si>
    <t>Italy</t>
  </si>
  <si>
    <t>Including Livigno; excluding the municipality of Campione d’Italia</t>
  </si>
  <si>
    <t>Lithuania</t>
  </si>
  <si>
    <t>Luxembourg</t>
  </si>
  <si>
    <t>Toimitettuna rajalle</t>
  </si>
  <si>
    <t>Toimitettuna aluksessa</t>
  </si>
  <si>
    <t>Toimitettuna laiturilla</t>
  </si>
  <si>
    <t>Toimitettuna tullaamatta</t>
  </si>
  <si>
    <t>Toimitettuna tullattuna</t>
  </si>
  <si>
    <t>Avhämtat från avsändaren</t>
  </si>
  <si>
    <t>Fritt från fraktföraren</t>
  </si>
  <si>
    <t>Fritt på fartygets sida</t>
  </si>
  <si>
    <t>Fritt ombord</t>
  </si>
  <si>
    <t>Kostnader och frakt betalda</t>
  </si>
  <si>
    <t>9999</t>
  </si>
  <si>
    <t xml:space="preserve">Tuotettu kokonaan Libanonissa ja kuljetettu suoraan tästä maasta yhteisöön.                                                                                                  </t>
  </si>
  <si>
    <t>Exempel 2: I exportdeklarationen för varukod 37.04.00.10 anges antingen koden E012 (= exporttillstånd för kulturföremål) eller koden Y903 (= varorna ingår inte i förteckningen över kulturföremål)</t>
  </si>
  <si>
    <t>Vanerista valmistettu IBC-pakkaus (Intermediate bulk container, plywood)</t>
  </si>
  <si>
    <t>ZX</t>
  </si>
  <si>
    <t>Vanerista valmistettu IBC-pakkaus, vuorattu (Intermediate bulk container, plywood, with inner liner)</t>
  </si>
  <si>
    <t>WY</t>
  </si>
  <si>
    <t>Vaneritynnyri (Drum, plywood)</t>
  </si>
  <si>
    <t>1D</t>
  </si>
  <si>
    <t>Verkko (Net)</t>
  </si>
  <si>
    <t xml:space="preserve">NT </t>
  </si>
  <si>
    <t>Verkko (Rednet)</t>
  </si>
  <si>
    <t>RT</t>
  </si>
  <si>
    <t>Koripullo, suojattu (Demijohn, protected)</t>
  </si>
  <si>
    <t>DP</t>
  </si>
  <si>
    <t>Entry summary declaration</t>
  </si>
  <si>
    <t>Written notification of import and document giving evidence where the products were acquired (seal product)</t>
  </si>
  <si>
    <t>Attesting Document (seal product)</t>
  </si>
  <si>
    <t>C056</t>
  </si>
  <si>
    <t>Neuvoston asetuksen (ETY) N:o 3254/1991 mukainen todistus tiettyjen villieläinlajien turkiksista ja tällaisia turkiksia sisältävistä tavaroista</t>
  </si>
  <si>
    <t>Esimerkki: Sisäinen jalostusmenettely, jossa maksetaan tuonnin yhteydessä kansalliset verot ja maksut.</t>
  </si>
  <si>
    <t>VÄLIAIKAINEN MAAHANTUONTI</t>
  </si>
  <si>
    <t>D01</t>
  </si>
  <si>
    <t>D02</t>
  </si>
  <si>
    <t>D03</t>
  </si>
  <si>
    <t>D04</t>
  </si>
  <si>
    <t>XFT</t>
  </si>
  <si>
    <t>US, National Retail Federation The National Retail Federation is the trade association for the general merchandise retailing industry. In addition to providing support and education services, they also maintain and publish standard colour and size codes for the retail industry</t>
  </si>
  <si>
    <t>84</t>
  </si>
  <si>
    <t>Tullunionskvot som förutsätter att ett A.TR-certifikat visas upp</t>
  </si>
  <si>
    <t>Passenger imports subject to relief from customs duty, a maximum value of 430 euros for passengers travelling by air or sea, a maximum value of 300 euros for passengers travelling by other forms of traffic under restrictions laid down in the Value Added Tax Act and the Excise Duty Act (REL 41, VAT 95 – 95 e §, EXI sections 19 – 19 c §)</t>
  </si>
  <si>
    <t>Förfarandena 3171 och 3178, överföring av varor från lager till ett annat EU-land med fartyg i icke-reguljär trafik</t>
  </si>
  <si>
    <t>Procedures 3171 and 3178 transport of goods from stock to another MS by a ship that is not part of a regular shipping service</t>
  </si>
  <si>
    <t>Export från ett annat EU-land (tillståndspliktig användning)</t>
  </si>
  <si>
    <t>Export from another EU country (requires authorisation)</t>
  </si>
  <si>
    <t>Varuposten vid transitering består av varor som förs ut från gemenskapsområdet. Varorna i en exportdeklaration förs ut i delsändningar. Det är inte fråga om sista delsändningen.</t>
  </si>
  <si>
    <t>Goods item in transit refers to goods exported from the territory of the Community. Goods covered by the export declaration exit in split consignments. This is not the last part of the split consignment.</t>
  </si>
  <si>
    <t>Situations where negotiable bills of lading that are “to order blank endorsed” are concerned, in the case of entry summary declarations, where the consignee particulars are unknown.</t>
  </si>
  <si>
    <t>XFC</t>
  </si>
  <si>
    <t>7PF</t>
  </si>
  <si>
    <t>ALV 129 b §:ssä tarkoitetun kansainvälisen järjestön ja sen henkilökunnan maahantuomat tavarat niillä edellytyksillä ja rajoituksilla, jotka on sovittu järjestön perustamis- tai isäntämaasopimuksessa, edellyttäen, että maahantuonnista suoritettavan veron peruste lisättynä arvonlisäveron osuudella olisi vähintään 170 euroa; ulkoasiainministeriö vahvistaa, onko hakijalla perustamis- tai isäntämaasopimuksen, hakijan aseman sekä tavaran käyttötarkoituksen perusteella oikeus verottomuuteen (ALV 94.1 § 23 k.)</t>
  </si>
  <si>
    <t>Abu Dhabi, Ajman, Dubai, Fujaira, Ras al Khaima, Sharja ja  Umm al-Qaiwain</t>
  </si>
  <si>
    <t>Arvonlisäverotta toiseen jäsenvaltioon toimitettujen tavaroiden jälleentuonti ja niiden samanaikainen luovutus kulutukseen ja vapaaseen liikkeeseen.</t>
  </si>
  <si>
    <t>68</t>
  </si>
  <si>
    <t>AI</t>
  </si>
  <si>
    <t>Anguilla</t>
  </si>
  <si>
    <t>AG</t>
  </si>
  <si>
    <t>Antigua ja Barbuda</t>
  </si>
  <si>
    <t>AW</t>
  </si>
  <si>
    <t>Aruba</t>
  </si>
  <si>
    <t>BS</t>
  </si>
  <si>
    <t>Bahama</t>
  </si>
  <si>
    <t>BB</t>
  </si>
  <si>
    <t>Barbados</t>
  </si>
  <si>
    <t>BRMA/RAA - LIMNET - RINET Joint Venture Joint venture between BRMA (Brokers &amp; Reinsurance Markets Association) / RAA (Reinsurance Association of America) - LIMNET (London Insurance Market Network) - RINET (Reinsurance and Insurance Network)</t>
  </si>
  <si>
    <t>81</t>
  </si>
  <si>
    <t>Kansalliset koodit (n1+an2)</t>
  </si>
  <si>
    <t>Nationella koder (n1+an2)</t>
  </si>
  <si>
    <t>National codes (n1+an2)</t>
  </si>
  <si>
    <t>KZ</t>
  </si>
  <si>
    <t>Kazakstan</t>
  </si>
  <si>
    <t>CN</t>
  </si>
  <si>
    <t>Kiinan kansantasavalta</t>
  </si>
  <si>
    <t>yleisesti käytetty nimi: Kiina</t>
  </si>
  <si>
    <t>KG</t>
  </si>
  <si>
    <t>Kirgisia</t>
  </si>
  <si>
    <t>KP</t>
  </si>
  <si>
    <t>Korean demokraattinen kansantasavalta</t>
  </si>
  <si>
    <t>yleisesti käytetty nimi: Pohjois-Korea</t>
  </si>
  <si>
    <t>KR</t>
  </si>
  <si>
    <t>Korean tasavalta</t>
  </si>
  <si>
    <t>Muut AVL 70 §:ssä tarkoitetut ilma-alukset, varaosat ja varusteet (AVL 94.1.9 §)</t>
  </si>
  <si>
    <t>7EE</t>
  </si>
  <si>
    <t>Intermediate bulk container, composite, flexible plastic, solids</t>
  </si>
  <si>
    <t>Varuposten vid transitering består av varor som förs ut från gemenskapsområdet. Varorna i en exportdeklaration förs ut i delsändningar. Det är fråga om sista delsändningen.</t>
  </si>
  <si>
    <t>Goods item in transit refers to goods exported from the territory of the Community. Goods covered by the export declaration exit in split consignments. This is the last part of the split consignment.</t>
  </si>
  <si>
    <t>Varuposten vid transitering består av varor som förs ut från gemenskapsområdet. Försändelsen som omfattas av en exportdeklaration delas inte upp.</t>
  </si>
  <si>
    <t>Goods item in transit refers to goods exported from the territory of the Community. The consignment covered by the export declaration is not splitted</t>
  </si>
  <si>
    <t>Transiteringsdeklarationsmeddelande</t>
  </si>
  <si>
    <t>Beslut om överlåtelse till transiteringsförfarande</t>
  </si>
  <si>
    <t>Återkallelsemeddelande</t>
  </si>
  <si>
    <t>Bekräftelse av ankomst –meddelande</t>
  </si>
  <si>
    <t>Utskrivning av transitering –meddelande</t>
  </si>
  <si>
    <t>Bekräftelse av mottagning -meddelande</t>
  </si>
  <si>
    <t>Lossningstillståndsmeddelande</t>
  </si>
  <si>
    <t>Lossningsresultatmeddelande</t>
  </si>
  <si>
    <t>Överlåtet från transiteringsförfarande –meddelande</t>
  </si>
  <si>
    <t>Begäran om tilläggsutredning –meddelande</t>
  </si>
  <si>
    <t>Överföringstillstånd</t>
  </si>
  <si>
    <t>Överlåtelsebeslut</t>
  </si>
  <si>
    <t>Förtullningsbeslut</t>
  </si>
  <si>
    <t>Beslut att förvägra överlåtelse</t>
  </si>
  <si>
    <t>Goods other than those described in the footnotes linked to the measure</t>
  </si>
  <si>
    <t>Goods exempted from the prohibition</t>
  </si>
  <si>
    <t>Other than cats and dogs fur as mentioned by Regulation (EC) No 1523/2007 (OJ L 343)</t>
  </si>
  <si>
    <t>Goods other than metallic mercury as mentioned by Regulation (EC) No 1102/2008</t>
  </si>
  <si>
    <t>Export for research and development, medical or analysis purposes</t>
  </si>
  <si>
    <t>The declared goods are not concerned by Council Regulation (EC) No. 1005/2008</t>
  </si>
  <si>
    <t>Y926</t>
  </si>
  <si>
    <t>Tavarat, joita fluorattujen kasvihuonekaasujen tuontikielto ei koske</t>
  </si>
  <si>
    <t>Varor som inte berörs av importförbud mot fluorerade växthusgaser</t>
  </si>
  <si>
    <t>Tekstiilituotteiden ulkoista jalostustoimintaa seuraava jälleentuonti asetuksen (EY) N:o 32/2000 - LIITE  mukaisesti.</t>
  </si>
  <si>
    <t>Förklaringar:</t>
  </si>
  <si>
    <t>Payment by credit card</t>
  </si>
  <si>
    <t>Payment by cheque</t>
  </si>
  <si>
    <t>CITES-tuontilupa</t>
  </si>
  <si>
    <t>Aseiden tuontilupa</t>
  </si>
  <si>
    <t>Tuontilupa (maatalous AGRIM)</t>
  </si>
  <si>
    <t>Goods for which the community status can be demonstrated, consigned to or originating in a part of the community customs territory where the provisions of directive 77/388/EEC do not apply</t>
  </si>
  <si>
    <t>Deklarerade varor återfinns inte i Washington-konventionen (CITES)</t>
  </si>
  <si>
    <t>Hänförande till förfarandet för bearbetning under tullkontroll.</t>
  </si>
  <si>
    <t>Komission täytäntöönpanoasetuks  (EU) N:o 297/2011 (EY) N:o 1005/2008 ei koske ilmoitettuja tavaroita</t>
  </si>
  <si>
    <t>De deklarerade varorna omfattas inte av kommissionens genomförandeförordning (EU) nr 297/2011</t>
  </si>
  <si>
    <t>The declared goods are not concerned by Commission Implementing Regulation (EU) No 297/2011</t>
  </si>
  <si>
    <t>Fysisk person etablerad i ett annat land</t>
  </si>
  <si>
    <t>Staten</t>
  </si>
  <si>
    <t>Kommun</t>
  </si>
  <si>
    <t>Förening utan vinstsyfte</t>
  </si>
  <si>
    <t>Kansainvälisen lentoliikenteen maa- ja turvalaitteet, opetusvälineet yms.</t>
  </si>
  <si>
    <t>Yhteenveto Sammandrag</t>
  </si>
  <si>
    <t>Y022</t>
  </si>
  <si>
    <t>Y023</t>
  </si>
  <si>
    <t>Y025</t>
  </si>
  <si>
    <t>Y026</t>
  </si>
  <si>
    <t>Y027</t>
  </si>
  <si>
    <t>Saalisasiakirja - vienti</t>
  </si>
  <si>
    <t>Fångstdokument - export</t>
  </si>
  <si>
    <t>Examples: Goods arriving from Martinique and entered for home use in Belgium.
Goods coming from Turkey and entered for home use in Germany</t>
  </si>
  <si>
    <t>Koodien lisäksi kirjoitetaan tarvittaessa koodi tai teksti (ks. selite)</t>
  </si>
  <si>
    <t>Pussi, joustava pakkaus (Bag, flexible container)</t>
  </si>
  <si>
    <t>FX</t>
  </si>
  <si>
    <t>Putket nippuna/kimppuna (Pipes, in bundle/bunch/truss)</t>
  </si>
  <si>
    <t xml:space="preserve">PV </t>
  </si>
  <si>
    <t>Putki (pipe)</t>
  </si>
  <si>
    <t xml:space="preserve">PI </t>
  </si>
  <si>
    <t>Putkilo (Tube)</t>
  </si>
  <si>
    <t>TU</t>
  </si>
  <si>
    <t>Putkilo, jossa on suukappale (Tube, with nozzle)</t>
  </si>
  <si>
    <t xml:space="preserve">TV </t>
  </si>
  <si>
    <t>Putkilot nippuna/kimppuna (Tubes, in bundle/bunch/truss)</t>
  </si>
  <si>
    <t>Putkimainen kangasverkko (Net, tube, textile)</t>
  </si>
  <si>
    <t>NV</t>
  </si>
  <si>
    <t>Putkimainen muoviverkko (Net, tube, plastic)</t>
  </si>
  <si>
    <t xml:space="preserve">NU </t>
  </si>
  <si>
    <t>Putkimainen päällys tai kuori, joustava, lähinnä elintarvikkeita varten (Package, flow)</t>
  </si>
  <si>
    <t>IF</t>
  </si>
  <si>
    <t>Puuastia (Receptacle, wooden)</t>
  </si>
  <si>
    <t>Puukori, jossa on kädensija (Basket, with handle, wooden)</t>
  </si>
  <si>
    <t>HB</t>
  </si>
  <si>
    <t>Puulaatikko (Box, natural wood)</t>
  </si>
  <si>
    <t>4C</t>
  </si>
  <si>
    <t>Puulaatikko (Vanpack)</t>
  </si>
  <si>
    <t>VK</t>
  </si>
  <si>
    <t>Yhdistelmäpakkaus, muoviastia kartonkilaatikossa (Composite packaging, plastic receptacle in fibreboard box)</t>
  </si>
  <si>
    <t xml:space="preserve">YK </t>
  </si>
  <si>
    <t>Yhdistelmäpakkaus, muoviastia kartonkitynnyrissä (Composite packaging, plastic receptacle in fibre drum)</t>
  </si>
  <si>
    <t xml:space="preserve">YJ </t>
  </si>
  <si>
    <t>FIIACC</t>
  </si>
  <si>
    <t>FIIACK</t>
  </si>
  <si>
    <t>Vastaanottosanoma</t>
  </si>
  <si>
    <t>Acknowledgement message</t>
  </si>
  <si>
    <t>FIIREF</t>
  </si>
  <si>
    <t>FIIERR</t>
  </si>
  <si>
    <t>FIIREQ</t>
  </si>
  <si>
    <t>FIIINF</t>
  </si>
  <si>
    <t>Tullin ilmoitussanoma</t>
  </si>
  <si>
    <t>Customs information message</t>
  </si>
  <si>
    <t>FIIREM</t>
  </si>
  <si>
    <t>Varor som inte ingår i förteckningen över produkter med dubbla användningsområden.</t>
  </si>
  <si>
    <t>Poikkeuksellinen vientiselvityspaikkalupa</t>
  </si>
  <si>
    <t>Vahinkotodistus</t>
  </si>
  <si>
    <t>Kiintiöpyyntö</t>
  </si>
  <si>
    <t>Kiintiötuontitodistus</t>
  </si>
  <si>
    <t>Banaanien punnitustodistus</t>
  </si>
  <si>
    <t>Klassificering av varan till ett visst KN-nummer förutsätter att ett särskilt intyg företes för varan</t>
  </si>
  <si>
    <t>Notification that one or more numeric characters were used in an alphabetic (component) data element or that one or more alphabetic characters were used in a numeric (component) data element.</t>
  </si>
  <si>
    <t>Temporary import, normal procedure</t>
  </si>
  <si>
    <t>Temporary import, simplified procedure</t>
  </si>
  <si>
    <t>64 Biopolttoöljy T</t>
  </si>
  <si>
    <t>64 Biobrännolja T</t>
  </si>
  <si>
    <t>64 Bio light fuel oil T</t>
  </si>
  <si>
    <t>X303</t>
  </si>
  <si>
    <t>X304</t>
  </si>
  <si>
    <t>X310</t>
  </si>
  <si>
    <t>71 Raskas polttoöljy</t>
  </si>
  <si>
    <t>71 Tung brännolja</t>
  </si>
  <si>
    <t>71 Heavy fuel oil</t>
  </si>
  <si>
    <t>X311</t>
  </si>
  <si>
    <t>X312</t>
  </si>
  <si>
    <t>X313</t>
  </si>
  <si>
    <t>71 Raskas polttoöljy, yhdistetty tuotanto</t>
  </si>
  <si>
    <t>71 Tung brännolja, kombinerad produktion</t>
  </si>
  <si>
    <t>71 Heavy fuel oil, combined production</t>
  </si>
  <si>
    <t>X314</t>
  </si>
  <si>
    <t>X315</t>
  </si>
  <si>
    <t>X320</t>
  </si>
  <si>
    <t>81 Lentopetroli</t>
  </si>
  <si>
    <t>81 Flygpetroleum</t>
  </si>
  <si>
    <t>81 Flight petrol</t>
  </si>
  <si>
    <t>X321</t>
  </si>
  <si>
    <t>X322</t>
  </si>
  <si>
    <t>X323</t>
  </si>
  <si>
    <t>91 Lentobensiini</t>
  </si>
  <si>
    <t>91 Flygbensin</t>
  </si>
  <si>
    <t>91 Flight motor oil</t>
  </si>
  <si>
    <t>X324</t>
  </si>
  <si>
    <t>X325</t>
  </si>
  <si>
    <t>X330</t>
  </si>
  <si>
    <t>100 Metanoli</t>
  </si>
  <si>
    <t>100 Metanol</t>
  </si>
  <si>
    <t>X331</t>
  </si>
  <si>
    <t>X332</t>
  </si>
  <si>
    <t>X333</t>
  </si>
  <si>
    <t>101 Metanoli R</t>
  </si>
  <si>
    <t>101 Metanol R</t>
  </si>
  <si>
    <t>X334</t>
  </si>
  <si>
    <t>X335</t>
  </si>
  <si>
    <t>X336</t>
  </si>
  <si>
    <t>102 Metanoli T</t>
  </si>
  <si>
    <t>102 Metanol T</t>
  </si>
  <si>
    <t>X337</t>
  </si>
  <si>
    <t>X338</t>
  </si>
  <si>
    <t>V535</t>
  </si>
  <si>
    <t>Network operator, tax class II, 1.1.2011-, energy excise</t>
  </si>
  <si>
    <t>V536</t>
  </si>
  <si>
    <t>Network operator, tax class II, 1.1.2011-, supply security fee</t>
  </si>
  <si>
    <t>Import licence for explosives</t>
  </si>
  <si>
    <t>INF Forms</t>
  </si>
  <si>
    <t>INF-intyg</t>
  </si>
  <si>
    <t>Other</t>
  </si>
  <si>
    <t>Certificate of removal</t>
  </si>
  <si>
    <t>Kassakvitto</t>
  </si>
  <si>
    <t>Exportlicens (AGREX)</t>
  </si>
  <si>
    <t xml:space="preserve">Föranmälan vid bananimport </t>
  </si>
  <si>
    <t>Exportlicens (mjölkprodukter)</t>
  </si>
  <si>
    <t>Saapumisvahvistus-sanoma</t>
  </si>
  <si>
    <t>Lisäselvityspyyntö</t>
  </si>
  <si>
    <t>Eckerö Customs</t>
  </si>
  <si>
    <t>Hamina Customs</t>
  </si>
  <si>
    <t>Helsinki South harbour M4</t>
  </si>
  <si>
    <t>Yhteisön tullialueelle muusta kuin EFTA-maasta  tuodun tavaran asettaminen tullimenettelyyn</t>
  </si>
  <si>
    <t>CO</t>
  </si>
  <si>
    <t>Yhteisötavaroiden siirtäminen tullivarastoon</t>
  </si>
  <si>
    <t>Länsiranta (ml. Itä-Jerusalem) ja Gaza</t>
  </si>
  <si>
    <t>QA</t>
  </si>
  <si>
    <t>Qatar</t>
  </si>
  <si>
    <t>SA</t>
  </si>
  <si>
    <t>Saudi-Arabia</t>
  </si>
  <si>
    <t>SG</t>
  </si>
  <si>
    <t>Singapore</t>
  </si>
  <si>
    <t>LK</t>
  </si>
  <si>
    <t>EDITEUR (European book sector electronic data interchange group) Code identifying the pan European user group for the book industry as an organisation responsible for code values in the book industry</t>
  </si>
  <si>
    <t>29</t>
  </si>
  <si>
    <t>L136</t>
  </si>
  <si>
    <t>Otsonikerrosta heikentäviä aineita sisältävät tai niihin perustuvat tavarat, jotka on tarkoitus käyttää raaka-aineena tai laboratorio- ja analyysitarkoituksiin</t>
  </si>
  <si>
    <t>Varor som innehåller eller är beroende av ozonnedbrytande ämnen och som ska användas som råmaterial eller för laboratorie- och analysändamål</t>
  </si>
  <si>
    <t>C673</t>
  </si>
  <si>
    <t>Saalistodistus</t>
  </si>
  <si>
    <t>Fångstintyg</t>
  </si>
  <si>
    <t>Catch document</t>
  </si>
  <si>
    <t>Y922</t>
  </si>
  <si>
    <t>Muu kuin 11. joulukuuta 2007 annetussa asetuksessa (EY) N:o 1523/2007 mainittu kissan ja koiran turkis (EUVL L 343, 27.12.2007</t>
  </si>
  <si>
    <t>Andra än päls av katt och hund enligt förordning (EG) nr 1523/2007 (EUT L 343).</t>
  </si>
  <si>
    <t>Y927</t>
  </si>
  <si>
    <t xml:space="preserve">Neuvoston asetus (EY) N:o 1005/2008 ei koske ilmoitettuja tavaroita </t>
  </si>
  <si>
    <t>De deklarerade varorna berörs inte av rådets förordning (EG) nr 1005/2008</t>
  </si>
  <si>
    <r>
      <t>Förklaring</t>
    </r>
    <r>
      <rPr>
        <sz val="10"/>
        <color indexed="8"/>
        <rFont val="Verdana"/>
        <family val="2"/>
      </rPr>
      <t>: Import med övergång till fri konsumtion, från delar av EU i vilka det sjätte mervärdesskattedirektivet inte tillämpas. Användning av det administrativa enhetsdokumentet föreskrivs i artikel 206 i förordning (EEG) nr 2454/93.</t>
    </r>
  </si>
  <si>
    <r>
      <t>Exempel</t>
    </r>
    <r>
      <rPr>
        <sz val="10"/>
        <color indexed="8"/>
        <rFont val="Verdana"/>
        <family val="2"/>
      </rPr>
      <t>: Varor kommer från Martinique och övergår till fri konsumtion i Belgien.</t>
    </r>
  </si>
  <si>
    <t>Tutkimuskäyttöön tarkoitetut koe-eläimet ja biologiset tai kemialliset aineet (TTA 53, AVL 1.1.2)</t>
  </si>
  <si>
    <t>Försöksdjur och biologiska eller kemiska ämnen avsedda för forskning (TfriF 53, MomsL 1.1.2 )</t>
  </si>
  <si>
    <t>Utstyrsel, skolmateriel och bohag för skolbruk (TfriF 21, MomsL 94.1.12)</t>
  </si>
  <si>
    <t>School outfits, scholastic materials and other scholastic household effects  (REL 21, VAT 94.1.12</t>
  </si>
  <si>
    <t>Arvoltaan vähäiset lähetykset, joiden kokonaisarvo on enintään 150 euroa (ei alkoholituotteita, tupakkaa, tupakkatuotteita, hajuvesiä eikä eau de toilette-tuotteita)  (TtA 23)</t>
  </si>
  <si>
    <t>Importerade cigaretter övergår till fri omsättning utan att mervärdesskatt och acciser har betalats. Uppskov med mervärdesskatt och acciser när varor befinner sig i ett skattefritt lager eller i andra lokaler under fiskal kontroll.</t>
  </si>
  <si>
    <t>Temporär export av varor från ett tullager i syfte att varorna returneras i oförändrat skick</t>
  </si>
  <si>
    <t>Temporär export av varor från ett friområde av kontrolltyp II i syfte att varorna returneras i oförändrat skick</t>
  </si>
  <si>
    <t>Temporär export av varor under förfarandet för bearbetning under tullkontroll i syfte att varorna returneras i oförändrat skick</t>
  </si>
  <si>
    <t>Temporär export av varor som i ett annat medlemsland varit hänförda till bearbetning under tullkontroll, i syfte att varorna returneras i oförändrat skick</t>
  </si>
  <si>
    <t>Återexport av varor underkastade förfarandet för aktiv förädling (suspensionssystemet)</t>
  </si>
  <si>
    <t>Befrielse från ställande av säkerhet för vissa offentliga organ</t>
  </si>
  <si>
    <t>TIR-Carnet</t>
  </si>
  <si>
    <t>Euroopan talousalue ETA (IS; LI; NO) (EEA)</t>
  </si>
  <si>
    <t>R 02/560 - Liite IV - asetuksesta (GSP) (EXCL)</t>
  </si>
  <si>
    <t>GSP (R 01/2501) - Yleiset järjestelyt (SPGL)</t>
  </si>
  <si>
    <t>BZ</t>
  </si>
  <si>
    <t>FR, d'ArvA Value added network administering insurance code lists on behalf of the French insurance community</t>
  </si>
  <si>
    <t>220</t>
  </si>
  <si>
    <t>Ristikollinen häkki (Cage, skeleton)</t>
  </si>
  <si>
    <t>Säiliö (Bin)</t>
  </si>
  <si>
    <t>Monikerrossäkki (kerrokset ei eroteltavissa) (Bag, multiply)</t>
  </si>
  <si>
    <t>Monikerrossäkki (kerrokset ovat eroteltavissa) (Sack, multi-wall)</t>
  </si>
  <si>
    <t>Matto (Mat)</t>
  </si>
  <si>
    <t>ZN</t>
  </si>
  <si>
    <t>Ikkunallinen pakkaus (Package, show)</t>
  </si>
  <si>
    <t>Consignments sent to organisations protecting copyrights or industrial and commercial patent rights (REL 102, VAT 94.1.12)</t>
  </si>
  <si>
    <t>Matkailuun liittyvä tietoaineisto (TTA 103, AVL 94.1.12)</t>
  </si>
  <si>
    <t>Litteratur avsedd som turistinformation (TfriF 103, MomsL 94.1.12)</t>
  </si>
  <si>
    <t>Tourist information literature (rel 103, vat 94.1.12)</t>
  </si>
  <si>
    <t>Återexport av temporärt importerade varor</t>
  </si>
  <si>
    <t>Återexport av varor som i ett annat medlemsland varit hänförda till aktiv förädling  (suspensionssystemet)</t>
  </si>
  <si>
    <t>Återexport av varor underkastade tullagerförfarandet</t>
  </si>
  <si>
    <t>Återexport av varor som finns på ett friområde av kontrolltyp II</t>
  </si>
  <si>
    <t>V226</t>
  </si>
  <si>
    <t>V212</t>
  </si>
  <si>
    <t>V213</t>
  </si>
  <si>
    <t>V214</t>
  </si>
  <si>
    <t>GSP (R03/0815 - Art.1(1)) - MA (SPGR)</t>
  </si>
  <si>
    <t>GSP (R03/0815 - Art.1(1)) - MX (SPGX)</t>
  </si>
  <si>
    <t>GSP (R03/0815 - Art.1(1)) - TN (SPGN)</t>
  </si>
  <si>
    <t>SPG - (R01/2501 - art. 8) - MD, LK (SPGS)</t>
  </si>
  <si>
    <t>GSP (R 01/2501) - Liite I I sarake (SPGE)</t>
  </si>
  <si>
    <t>BG, HU, PL, RO (BHPR)</t>
  </si>
  <si>
    <t>EE; LV; LT (F)</t>
  </si>
  <si>
    <t>inkl. Loyautésöarna (Maré, Lifou och Ouvéa)</t>
  </si>
  <si>
    <t>Nya Zeeland</t>
  </si>
  <si>
    <t>utom området Ross (Antarktis)</t>
  </si>
  <si>
    <t>Papua-Nya-Guinea</t>
  </si>
  <si>
    <t>Itäisen ja eteläisen Afrikan valtiot (ESA-valtiot)</t>
  </si>
  <si>
    <t>Stater i östra och södra Afrika (ESA-staterna)</t>
  </si>
  <si>
    <t xml:space="preserve">Skriftlig importanmälan med uppgifter om var produkterna förvärvats (sälprodukt)                                                                                                                                                                               </t>
  </si>
  <si>
    <t>Tätä todistuskoodia voidaan käyttää osoittamaan, että lähetykset tulevat AEO-toimijalta tai ne on tarkoitettu AEO-toimijalle kolmannesta maasta, jonka kanssa Euroopan Unionilla (EU) on keskinäinen AEO-ohjelmien tunnustussopimus. Todistuskoodin (Y031) lisä</t>
  </si>
  <si>
    <t>Denna certifikatskod kan användas för att ange att leveranser kommer från eller är på väg till en godkänd ekonomisk aktör i ett tredjeland med vilket Europeiska unionen har ingått ett avtal om ömsesidigt erkännande av programmen för godkända ekonomiska ak</t>
  </si>
  <si>
    <t xml:space="preserve">This certificate code may be used to indicate that shipments are coming from or going to an Authorised Economic Operator (AEO) in a third country with which the European Union (EU) has concluded a mutual recognition agreement regarding AEO programmes. In </t>
  </si>
  <si>
    <t>Varor avsedda för andra handikappade (än blinda), importerade av vissa institutioner eller organisationer (TfriF 68.1 b, MomsL 1.1.2)</t>
  </si>
  <si>
    <t>Returnering till gemenskapen av varor som varit i fri omsättning och som exporterats utan att de hänförts till förfarandet för temporär export och överlåtelse av dessa varor till fri omsättning och konsumtion</t>
  </si>
  <si>
    <t>Överlåtelse till fri omsättning och konsumtion av varor underkastade passiv förädling (se 6121)</t>
  </si>
  <si>
    <t>Överlåtelse till fri omsättning och konsumtion av varor underkastade aktiv förädling (suspensionssystemet)</t>
  </si>
  <si>
    <t>Överlåtelse till fri omsättning och konsumtion av temporärt importerade varor</t>
  </si>
  <si>
    <t>Varor som importerats till förmån för katastrofoffer (TfriF 74, MomsL 94.1.12)</t>
  </si>
  <si>
    <t>Goods imported for the benefit of disaster victims (REL 74, VAT 94.1.12)</t>
  </si>
  <si>
    <t>Katastrofin uhrien hyväksi tuodut tavarat (TTA 74, AVL 94.1.12)</t>
  </si>
  <si>
    <t>Ansiosta myönnetyt kunniamerkit ja palkinnot (TTA 81, AVL 94.1.12)</t>
  </si>
  <si>
    <t>Hederstecken och belöningar (TfriF 81, MomsL 94.1.12)</t>
  </si>
  <si>
    <t>Honorary decorations or awards (REL 81, VAT 94.1.12)</t>
  </si>
  <si>
    <t>Kansainvälisten suhteiden yhteydessä saadut lahjat, poisluettuna tupakka ja alkoholi (TTA 82, AVL 94.1.12)</t>
  </si>
  <si>
    <t>Gåvor som erhållits inom ramen för internationella förbindelser, utom tobak och alkohol (TfriF 82, MomsL 94.1.12)</t>
  </si>
  <si>
    <t>Presents received in the context of international relations (REL 82, VAT 94.1.12)</t>
  </si>
  <si>
    <t>Hallitsijoiden ja valtion päämiesten käyttöön tarkoitetut tavarat (TTA 85, AVL 94.1.12)</t>
  </si>
  <si>
    <t>Varor som skall användas av monarker och statsöverhuvuden (TfriF 85, MomsL 94.1.12)</t>
  </si>
  <si>
    <t>Goods to be used by monarchs or heads of state (REL 85, VAT 94.1.12)</t>
  </si>
  <si>
    <t>IBC-behållare, sammansatt, av mjukplast, trycksatt  (intermediate bulk container, composite, flexible plastic, pressurised)</t>
  </si>
  <si>
    <t>IBC-behållare, sammansatt, av styv plast, för vätskor,  (intermediate bulk container, composite, rigid plastic, liquids)</t>
  </si>
  <si>
    <t>Jerrican, steel</t>
  </si>
  <si>
    <t>Jerrican, plastic</t>
  </si>
  <si>
    <t>Bag, super bulk</t>
  </si>
  <si>
    <t>Box, steel</t>
  </si>
  <si>
    <t>Composite packaging, plastic receptacle in solid plastic box</t>
  </si>
  <si>
    <t>Composite packaging, glass receptacle in steel drum</t>
  </si>
  <si>
    <t>Composite packaging, glass receptacle in steel crate box</t>
  </si>
  <si>
    <t>Composite packaging, glass receptacle in aluminium drum</t>
  </si>
  <si>
    <t>AU, LIFA (Life Insurance Federation of Australia) Life Insurance Federation of Australia</t>
  </si>
  <si>
    <t>178</t>
  </si>
  <si>
    <t>Including Baker Island, Howland Island, Jarvis Island, Johnston Atoll, Kingman Reef, Midway Islands, Navassa Island, Palmyra Atoll and Wake Island</t>
  </si>
  <si>
    <t>United States Minor Outlying Islands</t>
  </si>
  <si>
    <t>Capital goods and other equipment belonging to persons engaged in a liberal profession and to legal persons engaged in a non-profitmaking activity (REL 34, VAT 1.1.2)</t>
  </si>
  <si>
    <t>Maanviljelijöiden kolmannen maan rajavyöhykkeeltä saamat tuotteet (TTA 35, AVL 1.1.2)</t>
  </si>
  <si>
    <t>Produkter som framställs av gemenskapsjordbrukare på egendomar i tredje land (TfriF 35, MomsL 1.1.2)</t>
  </si>
  <si>
    <t>Agricultural products from adjoined properties located by the border of the customs territory, operated by the same agricultural producer (REL 35, VAT 1.1.2)</t>
  </si>
  <si>
    <t>Kolmannen maan maanviljelijöiden rajavyöhykkeeltä tuomat siemenet yms. (TTA 39, AVL 1.1.2)</t>
  </si>
  <si>
    <t>Utsäde o.dyl. som importeras av tredjelandsjordbrukare från gränsområden (TfriF 39, MomsL 1.1.2)</t>
  </si>
  <si>
    <t>Maataloustuotteet, joille haetaan tukea vientitodistuksen perustella (liitteen I soveltamisalaan kuuluvat tavarat)</t>
  </si>
  <si>
    <t>Example: Goods from a third country are processed under customs control in Belgium (9100). After undergoing processing, they are dispatched to Germany for release for free circulation (4092) or further processing (9192).</t>
  </si>
  <si>
    <t>Example: Goods arriving from a third country, released for free circulation in France and sent on to the Channel Islands.</t>
  </si>
  <si>
    <t>Temporär export av varor för förädling i ett fall där behandling söks på basis av något annat förfarande än förfarandet för passiv förädling (t.ex. på basis av ursprung).</t>
  </si>
  <si>
    <t>Mahé-, Praslin-, La Digue-, Frégate- ja Silhouettesaaret;  Amirantit (Desroches-, Alphonse-, Plate- ja Coëtivysaaret); Farquharsaaret (Providence); Aldabra- ja Cosmoledosaaret</t>
  </si>
  <si>
    <t>SL</t>
  </si>
  <si>
    <t>Sierra Leone</t>
  </si>
  <si>
    <t>SO</t>
  </si>
  <si>
    <t>Somalia</t>
  </si>
  <si>
    <t>SH</t>
  </si>
  <si>
    <t>Tullagring av varor utan tidigare tullförfarande</t>
  </si>
  <si>
    <t>Returnering till gemenskapen samt tullagring av varor som varit i fri omsättning och som exporterats utan att de hänförts till förfarandet för temporär export</t>
  </si>
  <si>
    <t>Tullagring i samband med återimport av varor som hänförts till passiv förädling</t>
  </si>
  <si>
    <t>Tullagring i samband med återimport av varor som hänförts till passiv förädling (annan än den som avses under kod 21)</t>
  </si>
  <si>
    <t>Selitys: Tällä koodilla rekisteröidään toimi yhteisön sisäistä kauppaa koskeviin tilastoihin.</t>
  </si>
  <si>
    <t>Tilläggsbladet till tullvärdedeklaration D.V.1</t>
  </si>
  <si>
    <t>Kerguelensaaret, Amsterdaminsaari, Saint-Paulinsaari ja Crozetsaaristo</t>
  </si>
  <si>
    <t>PF</t>
  </si>
  <si>
    <t>Ranskan Polynesia</t>
  </si>
  <si>
    <t>Marqesassaaret, Seurasaaret (Tahiti), Tuamotu-, Gambier- ja Australessaaret; ml. Clippertoninsaari</t>
  </si>
  <si>
    <t>SB</t>
  </si>
  <si>
    <t>Salomonsaaret</t>
  </si>
  <si>
    <t>WS</t>
  </si>
  <si>
    <t>Samoa</t>
  </si>
  <si>
    <t>entinen Länsi-Samoa</t>
  </si>
  <si>
    <t>TK</t>
  </si>
  <si>
    <t>Tokelau</t>
  </si>
  <si>
    <t>TO</t>
  </si>
  <si>
    <t>Tonga</t>
  </si>
  <si>
    <t>TV</t>
  </si>
  <si>
    <t>Tuvalu</t>
  </si>
  <si>
    <t>NC</t>
  </si>
  <si>
    <t>Uusi-Kaledonia</t>
  </si>
  <si>
    <t>ml. Loyatésaaret (Lifou, Maré  ja Ouvéa)</t>
  </si>
  <si>
    <t>NZ</t>
  </si>
  <si>
    <t>Uusi-Seelanti</t>
  </si>
  <si>
    <t>pl. Rossin alue (Etelämanner)</t>
  </si>
  <si>
    <t>WF</t>
  </si>
  <si>
    <t>Wallis ja Futuna</t>
  </si>
  <si>
    <t>ml. Alofisaari</t>
  </si>
  <si>
    <t>VU</t>
  </si>
  <si>
    <t>Vanuatu</t>
  </si>
  <si>
    <t>Aerosoli (Aerosol)</t>
  </si>
  <si>
    <t>Alumiinilaatikko (Box, aluminium)</t>
  </si>
  <si>
    <t>4B</t>
  </si>
  <si>
    <t>Alumiinista valmistettu IBC-pakkaus (Intermediate bulk container, aluminium)</t>
  </si>
  <si>
    <t xml:space="preserve">WD </t>
  </si>
  <si>
    <t>Maataloustuotteet, joille haetaan tukea muun kuin vientitodistuksen perusteella (liitteen I soveltamisalaan kuulumattomat tavarat)</t>
  </si>
  <si>
    <t>Maataloustuotteet, joita viedään pieniä määriä ja joille haetaan tukea muun kuin vientitodistuksen perusteella (liitteen I soveltamisalaan kuulumattomat tavarat)</t>
  </si>
  <si>
    <t>Eräitä kiintiöitä (koodi 320) sovelletaan vain tavaroihin, jotka käytetään määrättyyn tarkoitukseen (loppukäyttö, tullikoodeksin 82 artikla).</t>
  </si>
  <si>
    <t>Etuustullikiintiö, jonka ehtona on erityistodistuksen esittäminen</t>
  </si>
  <si>
    <t>7EF</t>
  </si>
  <si>
    <t>Nestekanisteri, sylinterimäinen (Jerrican, cylindrical)</t>
  </si>
  <si>
    <t>JY</t>
  </si>
  <si>
    <t>Nippu (Bundle)</t>
  </si>
  <si>
    <t>Nippu (Truss)</t>
  </si>
  <si>
    <t>TS</t>
  </si>
  <si>
    <t>Rådiamanterna skall vara förpackade i åverkanssäkra förpackningar som har förseglats vid exporten av denna deltagande part (Kimberley process) och är obrutna</t>
  </si>
  <si>
    <t>BIC (Bureau International des Containeurs) The container industry's international organisation responsible for the issuance of container-related codes.</t>
  </si>
  <si>
    <t>Assigned by transport company Codes assigned by a transport company</t>
  </si>
  <si>
    <t>LTL</t>
  </si>
  <si>
    <t>A-luokan tullivarasto</t>
  </si>
  <si>
    <t>Valmisteverotuksen tuoteryhmäkoodi</t>
  </si>
  <si>
    <t>XFA</t>
  </si>
  <si>
    <t>XFB</t>
  </si>
  <si>
    <t>Otetaan käyttöön myöhemmin ilmoitet-tavana ajankohtana</t>
  </si>
  <si>
    <t>Harmonised codes at the EU level (a1+n2):</t>
  </si>
  <si>
    <t>Lähetysluettelo</t>
  </si>
  <si>
    <t>Godslista, lastspecifikation</t>
  </si>
  <si>
    <t>Valtuutetun punnitsijan lupa</t>
  </si>
  <si>
    <t>Jaksotullauslupa</t>
  </si>
  <si>
    <t>Kotitullauslupa</t>
  </si>
  <si>
    <t>Rekisteröityneen valmisteveroasiakkaan lupa</t>
  </si>
  <si>
    <t>Lupa saada soveltaa TK 81 art.</t>
  </si>
  <si>
    <t>Tullivalvonnassa tapahtuvan valmistuksen lupa</t>
  </si>
  <si>
    <t>Y001</t>
  </si>
  <si>
    <t>XBB</t>
  </si>
  <si>
    <t>XBC</t>
  </si>
  <si>
    <t>XBD</t>
  </si>
  <si>
    <t>XBE</t>
  </si>
  <si>
    <t>XBF</t>
  </si>
  <si>
    <t>XBG</t>
  </si>
  <si>
    <t>XBH</t>
  </si>
  <si>
    <t>XBI</t>
  </si>
  <si>
    <t>Lopullisessa määrämaassa olevan arvonlisäverovelvollisen numero silloin, kun arvonlisävero maksetaan jossain toisessa yhteisömaassa</t>
  </si>
  <si>
    <t>USD</t>
  </si>
  <si>
    <t>CAD</t>
  </si>
  <si>
    <t>GBP</t>
  </si>
  <si>
    <t>SEK</t>
  </si>
  <si>
    <t>NOK</t>
  </si>
  <si>
    <t>Sisäisen jalostuksen jalostuspaikka</t>
  </si>
  <si>
    <t>Aktiv förädling</t>
  </si>
  <si>
    <t>Laivamanifestipassitus kolmannen maan tavaralle</t>
  </si>
  <si>
    <t>T1SNTL</t>
  </si>
  <si>
    <t>SNTL-rahtikirjapassitus (rautatieliikenne)</t>
  </si>
  <si>
    <t>T1TR</t>
  </si>
  <si>
    <t>Kolmannen maan tavaran passitus TR-siirtoilmoituksella</t>
  </si>
  <si>
    <t>T2</t>
  </si>
  <si>
    <t>T2-passitus</t>
  </si>
  <si>
    <t>T2AIR</t>
  </si>
  <si>
    <t>Lentomanifestipassitus yhteisötavaralle</t>
  </si>
  <si>
    <t>T2ATA</t>
  </si>
  <si>
    <t>T2CIM</t>
  </si>
  <si>
    <t>CIM-rahtikirjapassitus yhteisötavaralle (rautatieliikenne)</t>
  </si>
  <si>
    <t>T2L</t>
  </si>
  <si>
    <t>T2LF</t>
  </si>
  <si>
    <t>T2NATO</t>
  </si>
  <si>
    <t>HUOM! OBS!</t>
  </si>
  <si>
    <t>1 =</t>
  </si>
  <si>
    <t>2 =</t>
  </si>
  <si>
    <t>1/2 =</t>
  </si>
  <si>
    <t>Additional documents</t>
  </si>
  <si>
    <t>Agent status</t>
  </si>
  <si>
    <t>Additional statement code</t>
  </si>
  <si>
    <t>Preference</t>
  </si>
  <si>
    <t>Declaration</t>
  </si>
  <si>
    <t>Goods not concerned by import prohibition on fluorinated greenhouse gases</t>
  </si>
  <si>
    <t>Y928</t>
  </si>
  <si>
    <t>X100</t>
  </si>
  <si>
    <t>10 Moottoribensiini</t>
  </si>
  <si>
    <t>10 Motorbensin</t>
  </si>
  <si>
    <t>10 Motor spirit</t>
  </si>
  <si>
    <t>X101</t>
  </si>
  <si>
    <t>X102</t>
  </si>
  <si>
    <t>X103</t>
  </si>
  <si>
    <t>11 Pienmoottoribensiini</t>
  </si>
  <si>
    <t>11 Bensin för små motorer</t>
  </si>
  <si>
    <t>11 Motor spirit for small motors</t>
  </si>
  <si>
    <t>X104</t>
  </si>
  <si>
    <t>X105</t>
  </si>
  <si>
    <t>X120</t>
  </si>
  <si>
    <t>20 Bioetanoli</t>
  </si>
  <si>
    <t>20 Bioetanol</t>
  </si>
  <si>
    <t>X121</t>
  </si>
  <si>
    <t>X122</t>
  </si>
  <si>
    <t>X123</t>
  </si>
  <si>
    <t>21 Bioetanoli R</t>
  </si>
  <si>
    <t>21 Bioetanol R</t>
  </si>
  <si>
    <t>X124</t>
  </si>
  <si>
    <t>X125</t>
  </si>
  <si>
    <t>X126</t>
  </si>
  <si>
    <t>22 Bioetanoli T</t>
  </si>
  <si>
    <t>22 Bioetanol T</t>
  </si>
  <si>
    <t>X127</t>
  </si>
  <si>
    <t>X128</t>
  </si>
  <si>
    <t>X140</t>
  </si>
  <si>
    <t>23 MTBE</t>
  </si>
  <si>
    <t>X141</t>
  </si>
  <si>
    <t>X142</t>
  </si>
  <si>
    <t>X143</t>
  </si>
  <si>
    <t>24 MTBE R</t>
  </si>
  <si>
    <t>X144</t>
  </si>
  <si>
    <t>X145</t>
  </si>
  <si>
    <t>X146</t>
  </si>
  <si>
    <t>25 MTBE T</t>
  </si>
  <si>
    <t>X147</t>
  </si>
  <si>
    <t>X148</t>
  </si>
  <si>
    <t>X160</t>
  </si>
  <si>
    <t>26 TAME</t>
  </si>
  <si>
    <t>X161</t>
  </si>
  <si>
    <t>X162</t>
  </si>
  <si>
    <t>X163</t>
  </si>
  <si>
    <t>27 TAME R</t>
  </si>
  <si>
    <t>X164</t>
  </si>
  <si>
    <t>X165</t>
  </si>
  <si>
    <t>X166</t>
  </si>
  <si>
    <t>28 TAME T</t>
  </si>
  <si>
    <t>X167</t>
  </si>
  <si>
    <t>X168</t>
  </si>
  <si>
    <t>X180</t>
  </si>
  <si>
    <t>29 ETBE</t>
  </si>
  <si>
    <t>X181</t>
  </si>
  <si>
    <t>X182</t>
  </si>
  <si>
    <t>X183</t>
  </si>
  <si>
    <t>30 ETBE R</t>
  </si>
  <si>
    <t>X184</t>
  </si>
  <si>
    <t>X185</t>
  </si>
  <si>
    <t>X186</t>
  </si>
  <si>
    <t>31 ETBE T</t>
  </si>
  <si>
    <t>X187</t>
  </si>
  <si>
    <t>X188</t>
  </si>
  <si>
    <t>X200</t>
  </si>
  <si>
    <t>32 TAEE</t>
  </si>
  <si>
    <t>X201</t>
  </si>
  <si>
    <t>X202</t>
  </si>
  <si>
    <t>X203</t>
  </si>
  <si>
    <t>33 TAEE R</t>
  </si>
  <si>
    <t>X204</t>
  </si>
  <si>
    <t>X205</t>
  </si>
  <si>
    <t>X206</t>
  </si>
  <si>
    <t>34 TAEE T</t>
  </si>
  <si>
    <t>X207</t>
  </si>
  <si>
    <t>X208</t>
  </si>
  <si>
    <t>X220</t>
  </si>
  <si>
    <t>38 Biobensiini</t>
  </si>
  <si>
    <t>38 Biobensin</t>
  </si>
  <si>
    <t>38 Bio motor oil</t>
  </si>
  <si>
    <t>X221</t>
  </si>
  <si>
    <t xml:space="preserve">38 Biobensiini </t>
  </si>
  <si>
    <t xml:space="preserve">38 Biobensin </t>
  </si>
  <si>
    <t>X222</t>
  </si>
  <si>
    <t>X223</t>
  </si>
  <si>
    <t>39 Biobensiini R</t>
  </si>
  <si>
    <t>39 Biobensin R</t>
  </si>
  <si>
    <t>39 Bio motor oil R</t>
  </si>
  <si>
    <t>X224</t>
  </si>
  <si>
    <t>X225</t>
  </si>
  <si>
    <t>X226</t>
  </si>
  <si>
    <t>40 Biobensiini T</t>
  </si>
  <si>
    <t>40 Biobensin T</t>
  </si>
  <si>
    <t>39 Bio motor oil T</t>
  </si>
  <si>
    <t>X227</t>
  </si>
  <si>
    <t>X228</t>
  </si>
  <si>
    <t>X230</t>
  </si>
  <si>
    <t>Moottoribensiinin minimivero</t>
  </si>
  <si>
    <t>Motor spirit, minimum tax</t>
  </si>
  <si>
    <t>X231</t>
  </si>
  <si>
    <t>X232</t>
  </si>
  <si>
    <t>Dieselöljyn minimivero</t>
  </si>
  <si>
    <t>Diesel oil, minimum tax</t>
  </si>
  <si>
    <t>X233</t>
  </si>
  <si>
    <t>X240</t>
  </si>
  <si>
    <t>50 Dieselöljy</t>
  </si>
  <si>
    <t>50 Dieselolja</t>
  </si>
  <si>
    <t>10 Diesel oil</t>
  </si>
  <si>
    <t>X241</t>
  </si>
  <si>
    <t>X242</t>
  </si>
  <si>
    <t>X243</t>
  </si>
  <si>
    <t>51 Dieselöljy para</t>
  </si>
  <si>
    <t>51 Dieselolja para</t>
  </si>
  <si>
    <t>51 Diesel oil, para</t>
  </si>
  <si>
    <t>X244</t>
  </si>
  <si>
    <t>X245</t>
  </si>
  <si>
    <t>X246</t>
  </si>
  <si>
    <t>52 Biodieselöljy</t>
  </si>
  <si>
    <t>52 Biodieselolja</t>
  </si>
  <si>
    <t>52 Bio diesel oil</t>
  </si>
  <si>
    <t>X247</t>
  </si>
  <si>
    <t>X248</t>
  </si>
  <si>
    <t>X249</t>
  </si>
  <si>
    <t>53 Biodieselöljy R</t>
  </si>
  <si>
    <t>53 Biodieselolja R</t>
  </si>
  <si>
    <t>53 Bio diesel oil R</t>
  </si>
  <si>
    <t>X250</t>
  </si>
  <si>
    <t>X251</t>
  </si>
  <si>
    <t>X252</t>
  </si>
  <si>
    <t>54 Biodieselöljy T</t>
  </si>
  <si>
    <t>54 Biodieselolja T</t>
  </si>
  <si>
    <t>54 Bio diesel oil T</t>
  </si>
  <si>
    <t>X253</t>
  </si>
  <si>
    <t>X254</t>
  </si>
  <si>
    <t>X255</t>
  </si>
  <si>
    <t>55 Biodieselöljy P</t>
  </si>
  <si>
    <t>55 Biodieselolja P</t>
  </si>
  <si>
    <t>55 Bio diesel oil P</t>
  </si>
  <si>
    <t>X256</t>
  </si>
  <si>
    <t>X257</t>
  </si>
  <si>
    <t>X258</t>
  </si>
  <si>
    <t>56 Biodieselöljy P R</t>
  </si>
  <si>
    <t>56 Biodieselolja P R</t>
  </si>
  <si>
    <t>56 Bio diesel oil P R</t>
  </si>
  <si>
    <t>X259</t>
  </si>
  <si>
    <t>X260</t>
  </si>
  <si>
    <t>X261</t>
  </si>
  <si>
    <t>57 Biodieselöljy P T</t>
  </si>
  <si>
    <t>57 Biodieselolja P T</t>
  </si>
  <si>
    <t>57 Bio diesel oil P T</t>
  </si>
  <si>
    <t>X262</t>
  </si>
  <si>
    <t>X263</t>
  </si>
  <si>
    <t>X270</t>
  </si>
  <si>
    <t>60 Kevyt polttoöljy</t>
  </si>
  <si>
    <t>60 Lätt brännolja</t>
  </si>
  <si>
    <t>60 Light fuel oil</t>
  </si>
  <si>
    <t>X271</t>
  </si>
  <si>
    <t>X272</t>
  </si>
  <si>
    <t>X273</t>
  </si>
  <si>
    <t>60 Kevyt polttoöljy, yhdistetty tuotanto</t>
  </si>
  <si>
    <t>60 Lätt brännolja, kombinerad produktion</t>
  </si>
  <si>
    <t>60 Light fuel oil, combined production</t>
  </si>
  <si>
    <t>X274</t>
  </si>
  <si>
    <t>X275</t>
  </si>
  <si>
    <t>X276</t>
  </si>
  <si>
    <t>61 Kevyt polttoöljy, rikitön</t>
  </si>
  <si>
    <t>61 Lätt brännolja, svavelfri</t>
  </si>
  <si>
    <t>61 Light fuel oil, sulphur-free</t>
  </si>
  <si>
    <t>X277</t>
  </si>
  <si>
    <t>X278</t>
  </si>
  <si>
    <t>X279</t>
  </si>
  <si>
    <t>61 Kevyt polttoöljy, rikitön, yhdistetty tuotanto</t>
  </si>
  <si>
    <t>61 Lätt brännolja, svavelfri, kombinerad produktion</t>
  </si>
  <si>
    <t>61 Light fuel oil, sulphur-free, combined production</t>
  </si>
  <si>
    <t>X280</t>
  </si>
  <si>
    <t>X281</t>
  </si>
  <si>
    <t>X290</t>
  </si>
  <si>
    <t>62 Biopolttoöljy</t>
  </si>
  <si>
    <t>62 Biobrännolja</t>
  </si>
  <si>
    <t>62 Bio light fuel oil</t>
  </si>
  <si>
    <t>X291</t>
  </si>
  <si>
    <t>X292</t>
  </si>
  <si>
    <t>X293</t>
  </si>
  <si>
    <t>62 Biopolttoöljy, yhdistetty tuotanto</t>
  </si>
  <si>
    <t>62 Biobrännolja, kombinerad produktion</t>
  </si>
  <si>
    <t>62 Bio light fuel oil, combined production</t>
  </si>
  <si>
    <t>X294</t>
  </si>
  <si>
    <t>X295</t>
  </si>
  <si>
    <t>X296</t>
  </si>
  <si>
    <t>63 Biopolttoöljy R</t>
  </si>
  <si>
    <t>63 Biobrännolja R</t>
  </si>
  <si>
    <t>63 Bio light fuel oil R</t>
  </si>
  <si>
    <t>X297</t>
  </si>
  <si>
    <t>X298</t>
  </si>
  <si>
    <t>X299</t>
  </si>
  <si>
    <t>63 Biopolttoöljy R, yhdistetty tuotanto</t>
  </si>
  <si>
    <t>63 Biobrännolja R, kombinerad produktion</t>
  </si>
  <si>
    <t>63 Bio light fuel oil R, combined production</t>
  </si>
  <si>
    <t>X300</t>
  </si>
  <si>
    <t>X301</t>
  </si>
  <si>
    <t>X302</t>
  </si>
  <si>
    <t>% vol</t>
  </si>
  <si>
    <t>% vol/hl</t>
  </si>
  <si>
    <t>B/f</t>
  </si>
  <si>
    <t>Pullo</t>
  </si>
  <si>
    <t>Flaska</t>
  </si>
  <si>
    <t>kg DHS</t>
  </si>
  <si>
    <t>100 kg</t>
  </si>
  <si>
    <t>100 kg/net eda</t>
  </si>
  <si>
    <t>100 kg/br</t>
  </si>
  <si>
    <t>100 kg/live weight</t>
  </si>
  <si>
    <t>100 kg/net mas</t>
  </si>
  <si>
    <t>100 kg/net</t>
  </si>
  <si>
    <t>100 kg/net sacc</t>
  </si>
  <si>
    <t>DTNR</t>
  </si>
  <si>
    <t>100 kg/R</t>
  </si>
  <si>
    <t>Hehtokilogramma raakasokeria, vakiolaatua</t>
  </si>
  <si>
    <t>Hektokilogram råsocker, standardkvalitet</t>
  </si>
  <si>
    <t>Hectokilogram raw sugar, standard quality</t>
  </si>
  <si>
    <t>hl</t>
  </si>
  <si>
    <t>sata metriä</t>
  </si>
  <si>
    <t>1000 kg kcl</t>
  </si>
  <si>
    <t>sata kappaletta</t>
  </si>
  <si>
    <t>100 stycken</t>
  </si>
  <si>
    <t>100 items</t>
  </si>
  <si>
    <t>100 meter</t>
  </si>
  <si>
    <t>100 meters</t>
  </si>
  <si>
    <t>kg tot/alc.</t>
  </si>
  <si>
    <t>Kilogramma(a)
kokonaisalkoholimäärästä</t>
  </si>
  <si>
    <t>Kilogram
total alkoholhalt</t>
  </si>
  <si>
    <t>kg/net eda</t>
  </si>
  <si>
    <t>kg/net</t>
  </si>
  <si>
    <t>kg/mp</t>
  </si>
  <si>
    <t>kg/mt</t>
  </si>
  <si>
    <t>KGMS</t>
  </si>
  <si>
    <t>tuhat kappaletta</t>
  </si>
  <si>
    <r>
      <t>m</t>
    </r>
    <r>
      <rPr>
        <b/>
        <vertAlign val="superscript"/>
        <sz val="10"/>
        <color indexed="8"/>
        <rFont val="Verdana"/>
        <family val="2"/>
      </rPr>
      <t>2</t>
    </r>
  </si>
  <si>
    <r>
      <t>m</t>
    </r>
    <r>
      <rPr>
        <b/>
        <vertAlign val="superscript"/>
        <sz val="10"/>
        <color indexed="8"/>
        <rFont val="Verdana"/>
        <family val="2"/>
      </rPr>
      <t>3</t>
    </r>
  </si>
  <si>
    <t>tuhat kuutiometri(ä)</t>
  </si>
  <si>
    <t>tuhat kilowattituntia</t>
  </si>
  <si>
    <t>pa</t>
  </si>
  <si>
    <t>1000 kg</t>
  </si>
  <si>
    <r>
      <t>1000 m</t>
    </r>
    <r>
      <rPr>
        <b/>
        <vertAlign val="superscript"/>
        <sz val="10"/>
        <color indexed="8"/>
        <rFont val="Verdana"/>
        <family val="2"/>
      </rPr>
      <t>3</t>
    </r>
  </si>
  <si>
    <t>1000 kilogram</t>
  </si>
  <si>
    <t>1000 kilograms</t>
  </si>
  <si>
    <t>1000 kg/biodiesel</t>
  </si>
  <si>
    <t>1000 kg/fuel content</t>
  </si>
  <si>
    <t>1000 kg/net mas</t>
  </si>
  <si>
    <t>1000 kg/net</t>
  </si>
  <si>
    <t>1000 kg/net sacc</t>
  </si>
  <si>
    <t>TNEE</t>
  </si>
  <si>
    <t>Tuhat kilogrammaa kaliumkloridia</t>
  </si>
  <si>
    <t>Tuhat kilogrammaa,
biodieselpitoisuus</t>
  </si>
  <si>
    <t>Tuhat kilogrammaa,
kynttilän polttoaineen määrä</t>
  </si>
  <si>
    <t>Tuhat kilogrammaa
netto kuiva-ainepaino</t>
  </si>
  <si>
    <t>Tuhat kilogrammaa
netto</t>
  </si>
  <si>
    <t>Tuhat kilogrammaa
1 painoprosentilta sakkaroosia</t>
  </si>
  <si>
    <t>1000 kilogram
mängden brännbart ämne i ljuset</t>
  </si>
  <si>
    <t>1000 kilogram netto
nettovikt torrsubstans</t>
  </si>
  <si>
    <t>1000 kilogram netto
per 1 viktprocent sackaros</t>
  </si>
  <si>
    <t>1000 kilograms net mass
content of biodiesel</t>
  </si>
  <si>
    <t>1000 kilogram,
biodieslhalt</t>
  </si>
  <si>
    <t>Tuhat kilogrammaa,
valutettu nettopaino</t>
  </si>
  <si>
    <t>1000 kg/net eda</t>
  </si>
  <si>
    <t>1000 kilogram,
avrunnen nettovikt</t>
  </si>
  <si>
    <t>1000 kilograms,
drained net weight</t>
  </si>
  <si>
    <t>1000 kilograms
amount of candle fuel</t>
  </si>
  <si>
    <t>1000 kilograms net mass
dry weight</t>
  </si>
  <si>
    <t>1000 kilograms net mass</t>
  </si>
  <si>
    <t>1000 kilogram netto</t>
  </si>
  <si>
    <t>1000 kilograms net mass
per 1 percentage of weight of saccharose</t>
  </si>
  <si>
    <t>Tuhat kilogrammaa</t>
  </si>
  <si>
    <t>Tuhat litraa</t>
  </si>
  <si>
    <t>KGMG</t>
  </si>
  <si>
    <t>kg/br</t>
  </si>
  <si>
    <t>Kilogrammaa, bruttopaino</t>
  </si>
  <si>
    <t>Kilogram, bruttovikt</t>
  </si>
  <si>
    <t>Kilogram, gross mass</t>
  </si>
  <si>
    <t>TNER</t>
  </si>
  <si>
    <t>1000 kg/R</t>
  </si>
  <si>
    <t>Tuhat kilogrammaa raakasokeria, vakiolaatua</t>
  </si>
  <si>
    <t>1000 kilogram råsocker, standardkvalitet</t>
  </si>
  <si>
    <t>1000 kilograms raw sugar, standard quality</t>
  </si>
  <si>
    <t>KMT</t>
  </si>
  <si>
    <t>km</t>
  </si>
  <si>
    <t>Kilometri</t>
  </si>
  <si>
    <t>Kilometer</t>
  </si>
  <si>
    <t>Gas som levereras genom ett naturgasnät eller genom ett nät som är anslutet till ett naturgasnät, sådan gas som skall införas från ett gastankfartyg i ett naturgasnät eller ett rörledningsnät uppströms samt värme och kyla som levereras genom ett nät för värme och kyla.</t>
  </si>
  <si>
    <t>Gas delivered via a natural gas grid or via a network connected to such natural gas grid, gas fed in from a vessel transporting gas into a natural gas grid or any upstream pipeline network as well as heat or cooling energy delivered through heating or cooling networks.</t>
  </si>
  <si>
    <t>Bulk, fasta, små partiklar (pulver) (bulk, solid, fine particles (powders))</t>
  </si>
  <si>
    <t>IBC-behållare, av plywood, med inre foder (intermediate bulk container, plywood, with inner liner)</t>
  </si>
  <si>
    <t>IBC-behållare, av återanvänt trä, med inre foder (intermediate bulk container, reconstituted wood, with inner liner)</t>
  </si>
  <si>
    <t>Påse, av plastväv, utan inre beläggning/foder (bag, woven plastic, without inner coat/liner)</t>
  </si>
  <si>
    <t>Påse, av plastväv, dammtät (bag, woven plastic, sift proof)</t>
  </si>
  <si>
    <t>Påse, av plastväv, vattenbeständig (bag, woven plastic, water resistant)</t>
  </si>
  <si>
    <t>Påse, av plastfilm (bag, plastics film)</t>
  </si>
  <si>
    <t>Diplomaattiseen tai siihen verrattavaan käyttöön tarkoitetut tavarat</t>
  </si>
  <si>
    <t>Hätäapu katastrofialueille</t>
  </si>
  <si>
    <t>D05</t>
  </si>
  <si>
    <t>D06</t>
  </si>
  <si>
    <t>VVL = Valmisteverolaki</t>
  </si>
  <si>
    <t>TL = Tullilaki</t>
  </si>
  <si>
    <t>TULLITTOMUUSASETUS</t>
  </si>
  <si>
    <t>C01</t>
  </si>
  <si>
    <t>3RL</t>
  </si>
  <si>
    <t>Irtotavara, nestemäinen (Bulk, liquid)</t>
  </si>
  <si>
    <t xml:space="preserve">VL </t>
  </si>
  <si>
    <t>Iso aaltopahvilaatikko (Crate, bulk, cardboard)</t>
  </si>
  <si>
    <t xml:space="preserve">DK </t>
  </si>
  <si>
    <t>Iso muovikori (Crate, bulk, plastic)</t>
  </si>
  <si>
    <t>DL</t>
  </si>
  <si>
    <t>Iso puukori (Crate, bulk, wooden)</t>
  </si>
  <si>
    <t>Juuttisäkki (Jutebag)</t>
  </si>
  <si>
    <t xml:space="preserve">JT </t>
  </si>
  <si>
    <t>Kaasupullo (Bottle, gas)</t>
  </si>
  <si>
    <t>FIXFD</t>
  </si>
  <si>
    <t>FIXFE</t>
  </si>
  <si>
    <t>FIXFF</t>
  </si>
  <si>
    <t>FIXFG</t>
  </si>
  <si>
    <t>AHVENANMAAN VERORAJA
ÅLANDS SKETTEGRÄNS
ÅLAND FISCAL BORDER</t>
  </si>
  <si>
    <t>YLEISILMOITUS SUMMARISK DEKLARATION SUMMARY DECLARATION</t>
  </si>
  <si>
    <t>FIALADeclaration</t>
  </si>
  <si>
    <t>FIALAAcceptance</t>
  </si>
  <si>
    <t>FIALARejection</t>
  </si>
  <si>
    <t>FIALARuling</t>
  </si>
  <si>
    <t>Ahvenanmaan verorajailmoitus</t>
  </si>
  <si>
    <t>Ahvenanmaan verorajailmoituksen hyväksyntä</t>
  </si>
  <si>
    <t>Ahvenanmaan verorajailmoituksen hylkäys</t>
  </si>
  <si>
    <t>Ahvenanmaan verorajailmoituksen päätössanoma</t>
  </si>
  <si>
    <t>Godkännande av skattegränsdeklaration</t>
  </si>
  <si>
    <t>X400</t>
  </si>
  <si>
    <t>X401</t>
  </si>
  <si>
    <t>X402</t>
  </si>
  <si>
    <t>X403</t>
  </si>
  <si>
    <t>X404</t>
  </si>
  <si>
    <t>X405</t>
  </si>
  <si>
    <t>X430</t>
  </si>
  <si>
    <t>X431</t>
  </si>
  <si>
    <t>X432</t>
  </si>
  <si>
    <t>X433</t>
  </si>
  <si>
    <t>X434</t>
  </si>
  <si>
    <t>X435</t>
  </si>
  <si>
    <t>X450</t>
  </si>
  <si>
    <t>3 Mäntyöljy</t>
  </si>
  <si>
    <t>3 Tallolja</t>
  </si>
  <si>
    <t>3 Tall oil</t>
  </si>
  <si>
    <t>X460</t>
  </si>
  <si>
    <t>4 Polttoturve</t>
  </si>
  <si>
    <t>4 Bränntorv</t>
  </si>
  <si>
    <t>4 Firepeat</t>
  </si>
  <si>
    <t>Varor som importeras av sådana internationella organisationer som avses i 129 b § i mervärdesskattelagen samt av deras personal, under de förutsättningar och med de begränsningar som har fastställts i avtalet om grundande av organisationen eller i värdlandsöverenskommelsen och under förutsättning att grunden för den skatt som ska betalas på importen ökad med mervärdesskattens andel är minst 170 euro; det är utrikesministeriet som fastställer om sökanden på basis av avtalet om grundande av organisationen eller värdlandsöverenskommelsen, sökandens ställning och varans användningsändamål har rätt till skattefriheten (94 § 1 mom. 23 punkten momsL).</t>
  </si>
  <si>
    <t>208</t>
  </si>
  <si>
    <t>Väliaikaisen maahantuonnin lupa</t>
  </si>
  <si>
    <t>Väliaikaisen maahantuonnin yksinkertaistetun menettelyn luvan liite</t>
  </si>
  <si>
    <t>Valtuutetun varastonpitäjänlupa</t>
  </si>
  <si>
    <t>Tillstånd att verka som auktoriserad vägare</t>
  </si>
  <si>
    <t>Tillstånd till periodförtullning</t>
  </si>
  <si>
    <t>C14</t>
  </si>
  <si>
    <t>AKT-valtiot (Afrikan, Karibian ja Tyynen valtameren alueen maat) (LOMA)</t>
  </si>
  <si>
    <t>Asetuksen 1447 ("farmed salmon") kattamat maat (SALMO)</t>
  </si>
  <si>
    <t>EG, MT, TR (MED)</t>
  </si>
  <si>
    <t>Maghreb (DZ; MA; TN) (MGB)</t>
  </si>
  <si>
    <t>(AL, BA ja CS) (ABH)</t>
  </si>
  <si>
    <t>GSP (R 01/2501) - Liite I H sarake (SPGA)</t>
  </si>
  <si>
    <t>Import declaration as the document preceding export</t>
  </si>
  <si>
    <t>Importdeklaration som tidigare handling vid export</t>
  </si>
  <si>
    <t>Tuonti-ilmoitus viennin edeltävänä asiakirjana</t>
  </si>
  <si>
    <t>Elektronisk exportdeklaration (ECS), MRN</t>
  </si>
  <si>
    <t>Electronic export declaration (ECS), MRN</t>
  </si>
  <si>
    <t>Excluded from the obligation to provide pre-notifications</t>
  </si>
  <si>
    <t>Omfattas inte av skyldigheten att lämna in en föranmälan</t>
  </si>
  <si>
    <t xml:space="preserve">Administrativt ledsagardokument (EMCS) Används endast vid reservförfarande
</t>
  </si>
  <si>
    <t>Administrative accompanying document (EMCS) Used only in the fallback procedure</t>
  </si>
  <si>
    <t>Registrering/tillstånd enligt REACH-förordningen</t>
  </si>
  <si>
    <t>Registreringsnummer för växtskyddsmedel</t>
  </si>
  <si>
    <t>Registration / authorisation in accordance with the REACH Regulation</t>
  </si>
  <si>
    <t>Plant protectant (pesticide) registration number</t>
  </si>
  <si>
    <t>Tillämpat prissystem. Utöver koden skall också någon av följande koder anges:</t>
  </si>
  <si>
    <t>N337</t>
  </si>
  <si>
    <t>Väliaikaisen varastoinnin yleisilmoitus</t>
  </si>
  <si>
    <t>N355</t>
  </si>
  <si>
    <t>Saapumisen yleisilmoitus</t>
  </si>
  <si>
    <t>N988</t>
  </si>
  <si>
    <t>N989</t>
  </si>
  <si>
    <t>Yhdistelmäpakkaus, muoviastia alumiinitynnyrissä (Composite packaging, plastic receptacle in aluminium drum)</t>
  </si>
  <si>
    <t>YC</t>
  </si>
  <si>
    <t>Muut</t>
  </si>
  <si>
    <t>FI339000</t>
  </si>
  <si>
    <t>Tornio tulli</t>
  </si>
  <si>
    <t>FI954001</t>
  </si>
  <si>
    <t>Turku Lentotulli</t>
  </si>
  <si>
    <t>FI203600</t>
  </si>
  <si>
    <t>FI201003</t>
  </si>
  <si>
    <t>Asettaminen sisäiseen jalostusmenettelyyn (suspensiojärjestelmä).</t>
  </si>
  <si>
    <t>Ennakolta rahoitettujen tai samassa tilassa jälleenvietäviksi tarkoitettujen tuotteiden tai tavaroiden asettaminen tullivarastointimenettelyyn tai siirtäminen vapaa-alueelle</t>
  </si>
  <si>
    <t>Täydellinen ilmoitus</t>
  </si>
  <si>
    <t>Kotitullaus täydentävä ilmoitus</t>
  </si>
  <si>
    <t>B</t>
  </si>
  <si>
    <t>X</t>
  </si>
  <si>
    <t>Z</t>
  </si>
  <si>
    <t>A</t>
  </si>
  <si>
    <t>Epätäydellinen ilmoitus</t>
  </si>
  <si>
    <t>IM</t>
  </si>
  <si>
    <r>
      <t>Exempel</t>
    </r>
    <r>
      <rPr>
        <sz val="10"/>
        <color indexed="8"/>
        <rFont val="Verdana"/>
        <family val="2"/>
      </rPr>
      <t>: Återimport efter passiv förädling eller temporär export, varvid en eventuell mervärdesskatteskuld påförs ett skatteombud</t>
    </r>
    <r>
      <rPr>
        <i/>
        <sz val="10"/>
        <color indexed="8"/>
        <rFont val="Verdana"/>
        <family val="2"/>
      </rPr>
      <t>.</t>
    </r>
  </si>
  <si>
    <t xml:space="preserve">IE615 Exit Summary Declaration Export </t>
  </si>
  <si>
    <t xml:space="preserve">IE628 Exit Summary Declaration Acknowledgement </t>
  </si>
  <si>
    <t>IE398 Cancellation</t>
  </si>
  <si>
    <t>IE399 Error</t>
  </si>
  <si>
    <t>IE900 Control</t>
  </si>
  <si>
    <t>TL</t>
  </si>
  <si>
    <t>Timor-Leste</t>
  </si>
  <si>
    <t>TM</t>
  </si>
  <si>
    <t>Häkki (Cage, Commonwealth Handling Equipment Pool (CHEP)</t>
  </si>
  <si>
    <t>DG</t>
  </si>
  <si>
    <t>IBC-pakkaus (Intermediate Bulk Container)</t>
  </si>
  <si>
    <t xml:space="preserve">WA </t>
  </si>
  <si>
    <t>IBC-yhdistelmäpakkaus (Intermediate bulk container, composite)</t>
  </si>
  <si>
    <t>ZS</t>
  </si>
  <si>
    <t>IBC-yhdistelmäpakkaus kiinteää irtotavaraa varten, sisäastia valmistettu kevytmuovista (Intermediate bulk container, composite, flexible plastic, solids)</t>
  </si>
  <si>
    <t>IBC-yhdistelmäpakkaus kiinteää irtotavaraa varten, sisäastia valmistettu kovamuovista (Intermediate bulk container, composite, rigid plastic, solids)</t>
  </si>
  <si>
    <t>ZL</t>
  </si>
  <si>
    <t xml:space="preserve">CY </t>
  </si>
  <si>
    <t>Överlåtelse till fri omsättning och konsumtion av varor som i ett annat medlemsland varit hänförda till aktiv förädling</t>
  </si>
  <si>
    <t>Proformafaktura</t>
  </si>
  <si>
    <t>Kauppalasku</t>
  </si>
  <si>
    <t>Faktura</t>
  </si>
  <si>
    <t>Hyvityslasku</t>
  </si>
  <si>
    <t>Rahtilasku</t>
  </si>
  <si>
    <t>Ei hintaan liittyvä asiakirja (pykälätullaukset)</t>
  </si>
  <si>
    <t>PASSITUS TRANSITERING TRANSIT</t>
  </si>
  <si>
    <t>Konttiluettelo</t>
  </si>
  <si>
    <t>Containerlista</t>
  </si>
  <si>
    <t>Tavaraluettelo</t>
  </si>
  <si>
    <t>Packsedel</t>
  </si>
  <si>
    <t>Pakkausluettelo</t>
  </si>
  <si>
    <t>Fraktmanifest</t>
  </si>
  <si>
    <t>Rahtimanifesti</t>
  </si>
  <si>
    <t>Bordereau (följesedel)</t>
  </si>
  <si>
    <t>Composite packaging, glass receptacle in aluminium crate</t>
  </si>
  <si>
    <t>Composite packaging, glass receptacle in wooden box</t>
  </si>
  <si>
    <t>Composite packaging, glass receptacle in plywood drum</t>
  </si>
  <si>
    <t>Raja-Jooseppi tulli</t>
  </si>
  <si>
    <t>FI998001</t>
  </si>
  <si>
    <t>Rauma tulli</t>
  </si>
  <si>
    <t>FI261000</t>
  </si>
  <si>
    <t>IBC-behållare, sammansatt, av styv plast, för fasta varor(intermediate bulk container, composite, rigid plastic, solids)</t>
  </si>
  <si>
    <t>IBC-behållare, sammansatt, av mjukplast, för fasta varor, (intermediate bulk container, composite, flexible plastic, solids)</t>
  </si>
  <si>
    <t>IBC-behållare, sammansatt, av styv plast, trycksatt (intermediate bulk container, composite, rigid plastic, pressurised)</t>
  </si>
  <si>
    <t>Tullivalvonnassa tapahtuvassa valmistuksessa olevan tavaran luovutus vapaaseen liikkeeseen yhteisön veroalueeseen kuuluvalla tai kuulumattomalla alueella ja samanaikainen jälleenlähettäminen veroalueeseen kuulumattomalle alueelle tai tullivalvonnassa tapahtuvassa valmistuksessa olevan tavaran luovutus vapaaseen liikkeeseen yhteisön veroalueeseen kuulumattomalla alueella ja samanaikainen jälleenlähettäminen veroalueeseen kuuluvalle alueelle</t>
  </si>
  <si>
    <t>Kolmannen maan tavaran luovutus vapaaseen liikkeeseen ja asettaminen kokonaan verottomaan varastoon (sekä arvonlisävero että valmistevero, ei tullivarasto)</t>
  </si>
  <si>
    <t>Lopullisesti viedyn tavaran tuonti ja  asettaminen kokonaan verottomaan varastoon (sekä arvonlisävero että valmistevero, ei tullivarasto)</t>
  </si>
  <si>
    <t>Ulkoisessa jalostuksessa olevan tavaran asettaminen kokonaan verottomaan varastoon (sekä arvonlisävero että valmistevero, ei tullivarasto)</t>
  </si>
  <si>
    <t>7KTL</t>
  </si>
  <si>
    <t>7PTL</t>
  </si>
  <si>
    <t>7PTP</t>
  </si>
  <si>
    <t>7RVL</t>
  </si>
  <si>
    <t>7TKL</t>
  </si>
  <si>
    <t>7TTL</t>
  </si>
  <si>
    <t>7VML</t>
  </si>
  <si>
    <t>7WWL</t>
  </si>
  <si>
    <t>4HVT</t>
  </si>
  <si>
    <t>4PAS</t>
  </si>
  <si>
    <t>4PKS</t>
  </si>
  <si>
    <t>4PML</t>
  </si>
  <si>
    <t>Typ av ombudskap</t>
  </si>
  <si>
    <t>VIENTI EXPORT</t>
  </si>
  <si>
    <t>TUONTI IMPORT</t>
  </si>
  <si>
    <r>
      <t xml:space="preserve">Osatoimitus, jolle ei ole tullipiirin antamaa projektikoodia </t>
    </r>
    <r>
      <rPr>
        <i/>
        <sz val="10"/>
        <rFont val="Verdana"/>
        <family val="2"/>
      </rPr>
      <t>(ilmoitetaan pelkkä erityismaininnan lisäkoodi)</t>
    </r>
  </si>
  <si>
    <r>
      <t>Exempel</t>
    </r>
    <r>
      <rPr>
        <sz val="10"/>
        <color indexed="8"/>
        <rFont val="Verdana"/>
        <family val="2"/>
      </rPr>
      <t>: Varor från ett tredjeland blir föremål för bearbetning under tullkontroll i Belgien (9100). De sänds efter bearbetning till Tyskland, för att där övergå till fri omsättning (4092) eller för att där genomgå ytterligare bearbetning (9192).</t>
    </r>
  </si>
  <si>
    <t>Eckerö tull</t>
  </si>
  <si>
    <t>Landfill tax</t>
  </si>
  <si>
    <t>Häck, av trä i flera skikt (crate, multiple layer, wooden)</t>
  </si>
  <si>
    <t>Häck, av papp i flera skikt (crate, multiple layer, cardboard)</t>
  </si>
  <si>
    <t>Bur, Commonwealth Handling Equipment Pool (CHEP) (cage, Commonwealth Handling Equipment Pool (CHEP))</t>
  </si>
  <si>
    <t>Vienti yhteisön tullialueen ulkopuolelle  muuhun kuin EFTA-maahan</t>
  </si>
  <si>
    <t>CEC (Commission of the European Communities), DG/XXI-B-1 International Commission of the European Communities</t>
  </si>
  <si>
    <t>142</t>
  </si>
  <si>
    <t>SAAPUMINEN JA POISTUMINEN ARRIVAL AND EXIT</t>
  </si>
  <si>
    <t>Den momsskyldiges momsnummer i det slutliga bestämmelselandet, när mervärdesskatt betalas  i något annat gemenskapsland</t>
  </si>
  <si>
    <t>Lankku (Plank)</t>
  </si>
  <si>
    <t xml:space="preserve">PN </t>
  </si>
  <si>
    <t>5LT</t>
  </si>
  <si>
    <t>L100</t>
  </si>
  <si>
    <t>L116</t>
  </si>
  <si>
    <t>N003</t>
  </si>
  <si>
    <t>N018</t>
  </si>
  <si>
    <t>N235</t>
  </si>
  <si>
    <t>N271</t>
  </si>
  <si>
    <t>N325</t>
  </si>
  <si>
    <t>N380</t>
  </si>
  <si>
    <t>N785</t>
  </si>
  <si>
    <t>N787</t>
  </si>
  <si>
    <t>N851</t>
  </si>
  <si>
    <t>N852</t>
  </si>
  <si>
    <t>N853</t>
  </si>
  <si>
    <t>N862</t>
  </si>
  <si>
    <t>N864</t>
  </si>
  <si>
    <t>N865</t>
  </si>
  <si>
    <t>N954</t>
  </si>
  <si>
    <t>6BOT</t>
  </si>
  <si>
    <t>Finnish natural person = identification number</t>
  </si>
  <si>
    <t>Private EU citizen</t>
  </si>
  <si>
    <t>Private person, not EU citizen</t>
  </si>
  <si>
    <t>Enterprise, Finnish Busniess Identity Code</t>
  </si>
  <si>
    <t>Enterprise, EU (VAT number)</t>
  </si>
  <si>
    <t>Enterprise, not established in EU</t>
  </si>
  <si>
    <t>Municipality</t>
  </si>
  <si>
    <t>State</t>
  </si>
  <si>
    <t>Non-profit association</t>
  </si>
  <si>
    <t>ES, ODETTE Spain The national organisation representing Spain in ODETTE (Organisation for Data Exchange through Tele- Transmission in Europe)</t>
  </si>
  <si>
    <t>V224</t>
  </si>
  <si>
    <t>7DB</t>
  </si>
  <si>
    <t>Asetuksen (ETY) N:o 136/2004 mukainen yhteinen eläinlääkinnällinen tuloasiakirja (CVED)</t>
  </si>
  <si>
    <t>Gemensam veterinärhandling vid införsel (CVED) enligt bestämmelserna i förordning (EG) nr 136/2004</t>
  </si>
  <si>
    <t xml:space="preserve">Common Veterinary Entry Document (CVED) in accordance with Regulation (EC) No. 136/2004 </t>
  </si>
  <si>
    <t>U040</t>
  </si>
  <si>
    <t>Asetuksen (ETY) N:o 2454/93 47 artiklan mukainen alkuperätodistus</t>
  </si>
  <si>
    <t>Ursprungsbevis utfärdat i enlighet med artikel 47 i förordning (EEG) nr 2454/93</t>
  </si>
  <si>
    <t>Proof of origin established in accordance with Article 47 of Regulation (EEC) No 2454/93</t>
  </si>
  <si>
    <t>AM, AZ, GE, KZ, KG, MD, TJ, TM, UA, UZ, BY och RU (CIS)</t>
  </si>
  <si>
    <t>BA och HR (BCR)</t>
  </si>
  <si>
    <t>ULT (Utomeuropeiska länder och territorier) (LOMB)</t>
  </si>
  <si>
    <t>Leveransvillkor (Incoterms)</t>
  </si>
  <si>
    <t>Tullsystem</t>
  </si>
  <si>
    <t>Tullförfarande</t>
  </si>
  <si>
    <t>Nationellt tillägg till varukoden</t>
  </si>
  <si>
    <t>Valuta</t>
  </si>
  <si>
    <t>Typ av lager</t>
  </si>
  <si>
    <t>Tillägg till lagerkoden</t>
  </si>
  <si>
    <t>Skatt och avgift</t>
  </si>
  <si>
    <t>Typ av säkerhet vid transitering</t>
  </si>
  <si>
    <t>Handlingar</t>
  </si>
  <si>
    <t>Tullkontor</t>
  </si>
  <si>
    <r>
      <t>Exempel</t>
    </r>
    <r>
      <rPr>
        <sz val="10"/>
        <color indexed="8"/>
        <rFont val="Verdana"/>
        <family val="2"/>
      </rPr>
      <t>: Alkoholdrycker som genomgått bearbetning återimporteras och placeras i ett accislager.</t>
    </r>
  </si>
  <si>
    <t>Väliaikaisesti viedyn tavaran asettaminen kokonaan verottomaan varastoon (sekä arvonlisävero että valmistevero, ei tullivarasto)</t>
  </si>
  <si>
    <t>Sisäisessä jalostuksessa (suspensiojärjestelmä) olevan tavaran asettaminen kokonaan verottomaan varastoon (sekä arvonlisävero että valmistevero, ei tullivarasto)</t>
  </si>
  <si>
    <t>Väliaikaisessa maahantuonnissa olevan tavaran  asettaminen kokonaan verottomaan varastoon (sekä arvonlisävero että valmistevero, ei tullivarasto)</t>
  </si>
  <si>
    <t>Tullivarastoinnissa olevan tavaran  asettaminen kokonaan verottomaan varastoon (sekä arvonlisävero että valmistevero, ei tullivarasto)</t>
  </si>
  <si>
    <t>Valvontatyypin II mukaisella vapaa-alueella olevan tavaran asettaminen kokonaan verottomaan varastoon (sekä arvonlisävero että valmistevero, ei tullivarasto)</t>
  </si>
  <si>
    <t>Tullivalvonnassa tapahtuvassa valmistuksessa olevan tavaran  asettaminen kokonaan verottomaan varastoon (sekä arvonlisävero että valmistevero, ei tullivarasto)</t>
  </si>
  <si>
    <t>Yhteisötavaran lopullinen vienti vapaasta liikkeestä ilman edeltävää tullimenettelyä</t>
  </si>
  <si>
    <t>Vapaaseen liikkeeseen luovuttamisen kautta yhteisötavaran aseman saavuttaneen tavaran lopullinen vienti</t>
  </si>
  <si>
    <t>inkl. Östra delen av Nya Guinea: Bismarck-öarna (Nya Britannien, Nya Irland, Lavongai  och Amiralitetsiöarna); Norra Salomonöarna        (Bougainville och Buka);  Trobriant-, Woodlark- och d'Entre-casteauxöarna samt Louisiadeöarna</t>
  </si>
  <si>
    <t>inkl. öarna Henderson, Ducie och Oeno</t>
  </si>
  <si>
    <t>Salomonöarna</t>
  </si>
  <si>
    <t>före detta Västsamoa</t>
  </si>
  <si>
    <t>South Georgia och South Sandwichöarna</t>
  </si>
  <si>
    <t>USA:s Samoa</t>
  </si>
  <si>
    <t xml:space="preserve">Wallis och Futuna </t>
  </si>
  <si>
    <t>inkl. ön Alofi</t>
  </si>
  <si>
    <t>ml. Ascensionsaari ja Tristan da Cunha-saaristo</t>
  </si>
  <si>
    <t>Förpackning</t>
  </si>
  <si>
    <t>Package</t>
  </si>
  <si>
    <t>Pakkaus</t>
  </si>
  <si>
    <t>Trumma, av stål (drum, steel)</t>
  </si>
  <si>
    <t>Trumma, av aluminium (drum, aluminium)</t>
  </si>
  <si>
    <t>Trumma, av plywood (drum, plywood)</t>
  </si>
  <si>
    <t>Trumma, av fiber (drum, fibre)</t>
  </si>
  <si>
    <t>Trumma, av trä (drum, wooden)</t>
  </si>
  <si>
    <t>Tunna, av trä (barrel, wooden)</t>
  </si>
  <si>
    <t>Dunk, av stål (jerrican, steel)</t>
  </si>
  <si>
    <t>Dunk, av plast (jerrican, plastic)</t>
  </si>
  <si>
    <t>Selitys: Ulkoinen jalostusmenettely neuvoston asetuksen tullikoodeksin 145-160 artiklojen mukaisesti. Ks. myös koodi 22.</t>
  </si>
  <si>
    <t>Valtuutetun viejän kauppalaskuilmoitus</t>
  </si>
  <si>
    <t xml:space="preserve">A.TR.1 -tavaratodistus </t>
  </si>
  <si>
    <t>Varucertifikat A.TR.1</t>
  </si>
  <si>
    <t>Exempel 1: I exportdeklarationen för varukod 84.12.90.20 anges antingen koden X002 (= varan åtföljs av ett exporttillstånd som gäller produkter med dubbel användning) eller koden Y901 (= produkten ingår inte i förteckningen över produkter med dubbel användning).</t>
  </si>
  <si>
    <t>Tavaran korjaaminen merkitsee sen alkuperäisen käyttökunnon palauttamista. Tämä voi tarkoittaa kunnostus- tai parannustöitä.</t>
  </si>
  <si>
    <t>IT, Italian Customs Italian Customs</t>
  </si>
  <si>
    <t>154</t>
  </si>
  <si>
    <t>GR, Greek Customs Greek Customs</t>
  </si>
  <si>
    <t>155</t>
  </si>
  <si>
    <t>PT, Portuguese Customs Portuguese Customs</t>
  </si>
  <si>
    <t>Faroe Islands</t>
  </si>
  <si>
    <t>France</t>
  </si>
  <si>
    <t>Export- och utfartstullkontoret är samma kontor. (Ange bara tilläggskoden för särskild upplysning.) Användning av koden kräver tillstånd.</t>
  </si>
  <si>
    <t>Övergång till fri konsumtion med samtidig övergång till fri omsättning av ersättningsprodukter inom ramen för förfarandet för passiv förädling, före exporten av de varor som temporärt exporteras.</t>
  </si>
  <si>
    <t>Företag, ingen EU företag</t>
  </si>
  <si>
    <t>B-luokan tullivarasto</t>
  </si>
  <si>
    <t>C</t>
  </si>
  <si>
    <t>C-luokan tullivarasto</t>
  </si>
  <si>
    <t>D</t>
  </si>
  <si>
    <t>V700</t>
  </si>
  <si>
    <t>V701</t>
  </si>
  <si>
    <t>V702</t>
  </si>
  <si>
    <t>V750</t>
  </si>
  <si>
    <t>V751</t>
  </si>
  <si>
    <t>V752</t>
  </si>
  <si>
    <t>V753</t>
  </si>
  <si>
    <t>Sähköinen vienti-ilmoitus (ECS), MRN</t>
  </si>
  <si>
    <t>Sähköinen yleisilmoitus (AREX), MRN</t>
  </si>
  <si>
    <t>SUM</t>
  </si>
  <si>
    <t>REACH-asetuksen mukainen rekisteröinti / lupa</t>
  </si>
  <si>
    <t>C23</t>
  </si>
  <si>
    <t>C24</t>
  </si>
  <si>
    <t>C25</t>
  </si>
  <si>
    <t>C26</t>
  </si>
  <si>
    <t>C27</t>
  </si>
  <si>
    <t>C28</t>
  </si>
  <si>
    <t>C29</t>
  </si>
  <si>
    <t>Explanation: Import with entry for home use of goods from parts of the Community to which the Sixth VAT Directive (77/388/EEC) does not apply. The use of the SAD is laid down in Article 206.</t>
  </si>
  <si>
    <t>Balloon, non-protected</t>
  </si>
  <si>
    <t>Bag</t>
  </si>
  <si>
    <t>Bunch</t>
  </si>
  <si>
    <t>Bin</t>
  </si>
  <si>
    <t>Bucket</t>
  </si>
  <si>
    <t>Basket</t>
  </si>
  <si>
    <t>Free zone or free warehouse</t>
  </si>
  <si>
    <t>Customs warehouse of type A</t>
  </si>
  <si>
    <t>Customs warehouse of type B</t>
  </si>
  <si>
    <t>Customs warehouse of type C</t>
  </si>
  <si>
    <t>Customs warehouse of type D</t>
  </si>
  <si>
    <t>Customs warehouse of type E</t>
  </si>
  <si>
    <t>This code is used to indicate that there is no previous procedure. (a)</t>
  </si>
  <si>
    <t>Näätämö Customs</t>
  </si>
  <si>
    <t>Niirala Customs</t>
  </si>
  <si>
    <t>Nuijamaa Customs</t>
  </si>
  <si>
    <t>Oulu Airport Customs</t>
  </si>
  <si>
    <t>Oulu Customs</t>
  </si>
  <si>
    <t>Polmak Customs</t>
  </si>
  <si>
    <t>Pori Customs</t>
  </si>
  <si>
    <t>Raja-Jooseppi Customs</t>
  </si>
  <si>
    <t>Rauma Customs</t>
  </si>
  <si>
    <t>Salla Customs</t>
  </si>
  <si>
    <t>Tampere Customs</t>
  </si>
  <si>
    <t>Tornio Customs</t>
  </si>
  <si>
    <t>Turku Airport Customs</t>
  </si>
  <si>
    <t>Turku Customs</t>
  </si>
  <si>
    <t>Utsjoki Customs</t>
  </si>
  <si>
    <t>Vaalimaa Customs</t>
  </si>
  <si>
    <t>Vaasa Customs</t>
  </si>
  <si>
    <t>Vainikkala Customs</t>
  </si>
  <si>
    <t>Vantaa Post Customs</t>
  </si>
  <si>
    <t>Vartius Customs</t>
  </si>
  <si>
    <t>FI009800</t>
  </si>
  <si>
    <t>Avtal mellan EU och Schweiz: återimporterade varor (SWITZ)</t>
  </si>
  <si>
    <t>Samtliga tredjeländer</t>
  </si>
  <si>
    <t>EEC Europeiska ekonomiska gemenskapen (EEC)</t>
  </si>
  <si>
    <t>Tredjelandstull (KOLM)</t>
  </si>
  <si>
    <t>Post- och expressförsändelser</t>
  </si>
  <si>
    <t>Proviant och delar till fartyg och luftfartyg</t>
  </si>
  <si>
    <t>Godkända ekonomiska aktörer</t>
  </si>
  <si>
    <t>Väliaikainen tullisuspensio yleisestä tullista myönnetään eräille maatalous-, kemian-, ilmailu- ja mikroelektroniikka-alan tavaroille. Niistä useimmat sisältyvät vuodeksi kerrallaan annettaviin asetuksiin. Muut mainitaan eräiden CN-nimikkeiden alaviitteissä ja ne ovat voimassa kunnes toisin määrätään. Yleinen tulli voidaan suspendoida joko kokonaan (esim. Luku 27) tai osittain (esim. nimikkeet 2905 44, 3201 20 00, 3824 60).</t>
  </si>
  <si>
    <t>Kolmansiin maihin sovellettava autonominen tullisuspensio, jonka ehtona on loppukäyttö</t>
  </si>
  <si>
    <t>Eräät tullisuspensiot (koodi 110) myönnetään vain määrättyyn tarkoitukseen käytettäville tavaroille (loppukäyttö, tullikoodeksin artikla 82).</t>
  </si>
  <si>
    <t>Sellaisiin tuotteisiin sovellettava väliaikainen tullisuspensio, jotka tuodaan lentokelpoisuustodistuksella varustettuna.</t>
  </si>
  <si>
    <t>Kolmansiin maihin sovellettava WTO-tullikiintiö</t>
  </si>
  <si>
    <t>Nämä tullikiintiöt mainitaan CN-nimikkeistön liitteessä 7. Ne mainitaan myös kiintiöihin kuuluvien CN-nimikkeiden alaviitteissä.</t>
  </si>
  <si>
    <t>Kolmansiin maihin sovellettava WTO-tullikiintiö, jonka ehtona on loppukäyttö</t>
  </si>
  <si>
    <t>Esimerkki: Tavarat ilmoitetaan tullivarastoon siirrettäviksi, minkä jälkeen ne ilmoitetaan vietäviksi.</t>
  </si>
  <si>
    <t>Esimerkki: Tavarat tulevat kolmannesta maasta ja niistä maksetaan tullit ja arvonlisävero.</t>
  </si>
  <si>
    <t>St. Helena</t>
  </si>
  <si>
    <t>SD</t>
  </si>
  <si>
    <t>Sudan</t>
  </si>
  <si>
    <t>SZ</t>
  </si>
  <si>
    <t>Swazimaa</t>
  </si>
  <si>
    <t>TZ</t>
  </si>
  <si>
    <t>Tansanian yhdistynyt tasavalta</t>
  </si>
  <si>
    <t>Käteistalletuksena annettava yksittäisvakuus</t>
  </si>
  <si>
    <t>Tositteilla annettava yksittäisvakuus</t>
  </si>
  <si>
    <t>Vakuudesta vapauttaminen (verot alle 500 euroa)</t>
  </si>
  <si>
    <t>C15</t>
  </si>
  <si>
    <t>3RG</t>
  </si>
  <si>
    <t>3RI</t>
  </si>
  <si>
    <t>C16</t>
  </si>
  <si>
    <t>Yksitasoinen muovitarjotin, ilman kantta (Tray, one layer no cover, plastic)</t>
  </si>
  <si>
    <t>DS</t>
  </si>
  <si>
    <t>Yksitasoinen polystyreenitarjotin, ilman kantta (Tray, one layer no cover, polystyrene)</t>
  </si>
  <si>
    <t>DU</t>
  </si>
  <si>
    <t>AVL = Arvonlisäverolaki</t>
  </si>
  <si>
    <t>FI001801</t>
  </si>
  <si>
    <t>Helsinki Länsisatama L4</t>
  </si>
  <si>
    <t>Helsingfors Västra hamnen L4</t>
  </si>
  <si>
    <t>Helsinki Western harbour L4</t>
  </si>
  <si>
    <t>Helsinki Vuosaari satama Gatehouse</t>
  </si>
  <si>
    <t>Helsingfors Nordsjö hamn Gatehouse</t>
  </si>
  <si>
    <t>Helsinki Vuosaari satama V6</t>
  </si>
  <si>
    <t>Helsingfors Nordsjö hamn V6</t>
  </si>
  <si>
    <t>Helsinki Vuosaari Hansaterminaali</t>
  </si>
  <si>
    <t>Helsingfors Nordsjö Hansaterminalen</t>
  </si>
  <si>
    <t>Paraisten satama
Mjösundin satama
Fröjdbölen satama
Förbyn satama
Taalintehtaan satama
Teijon satama
Salon satama     Naantalin satama Rymättylän satama</t>
  </si>
  <si>
    <r>
      <t xml:space="preserve">Arvonlisävero </t>
    </r>
    <r>
      <rPr>
        <sz val="10"/>
        <rFont val="Verdana"/>
        <family val="2"/>
      </rPr>
      <t>10%</t>
    </r>
  </si>
  <si>
    <r>
      <t xml:space="preserve">Mervärdesskatt </t>
    </r>
    <r>
      <rPr>
        <sz val="10"/>
        <rFont val="Verdana"/>
        <family val="2"/>
      </rPr>
      <t>10%</t>
    </r>
  </si>
  <si>
    <r>
      <t xml:space="preserve">Value added tax </t>
    </r>
    <r>
      <rPr>
        <sz val="10"/>
        <rFont val="Verdana"/>
        <family val="2"/>
      </rPr>
      <t>10%</t>
    </r>
  </si>
  <si>
    <r>
      <t xml:space="preserve">Arvonlisävero </t>
    </r>
    <r>
      <rPr>
        <sz val="10"/>
        <rFont val="Verdana"/>
        <family val="2"/>
      </rPr>
      <t>24% (asiakkaan ei tarvitse ilmoittaa)</t>
    </r>
  </si>
  <si>
    <r>
      <t xml:space="preserve">Mervärdesskatt </t>
    </r>
    <r>
      <rPr>
        <sz val="10"/>
        <rFont val="Verdana"/>
        <family val="2"/>
      </rPr>
      <t>24% (behöver inte uppges av kunden)</t>
    </r>
  </si>
  <si>
    <r>
      <t xml:space="preserve">Value added tax </t>
    </r>
    <r>
      <rPr>
        <sz val="10"/>
        <rFont val="Verdana"/>
        <family val="2"/>
      </rPr>
      <t>24% (doesn't have to be entered by the customer)</t>
    </r>
  </si>
  <si>
    <r>
      <t xml:space="preserve">Arvonlisävero </t>
    </r>
    <r>
      <rPr>
        <sz val="10"/>
        <rFont val="Verdana"/>
        <family val="2"/>
      </rPr>
      <t>14%</t>
    </r>
  </si>
  <si>
    <r>
      <t xml:space="preserve">Mervärdesskatt </t>
    </r>
    <r>
      <rPr>
        <sz val="10"/>
        <rFont val="Verdana"/>
        <family val="2"/>
      </rPr>
      <t>14%</t>
    </r>
  </si>
  <si>
    <r>
      <t xml:space="preserve">Value added tax </t>
    </r>
    <r>
      <rPr>
        <sz val="10"/>
        <rFont val="Verdana"/>
        <family val="2"/>
      </rPr>
      <t>14%</t>
    </r>
  </si>
  <si>
    <t>Röyttän satama
Kemi-Tornio lentoasema
Kittilän lentoasema
Kolari
Ajoksen satama
Veitsiluodon satama
Rovaniemi lentokenttä</t>
  </si>
  <si>
    <t>Rahjan satama/Kalajoki
Kruunupyyn lentoasema     Pietarsaaren satama</t>
  </si>
  <si>
    <t>Merikarvian satama
Porin lentoasema
Tahkoluoto
Mäntyluoto
Kaskisten satama</t>
  </si>
  <si>
    <t>Keski-Amerikka (CAMER)</t>
  </si>
  <si>
    <t>Centralamerika (CAMER)</t>
  </si>
  <si>
    <t>E017</t>
  </si>
  <si>
    <t>Kolmansien maiden toimivaltaisten viranomaisten myöntämät vientitodistukset</t>
  </si>
  <si>
    <t>Exportlocenser som utfärdats av tredjeländers behöriga myndigheter</t>
  </si>
  <si>
    <t>Export certificates issued by the competent authorities of third countries</t>
  </si>
  <si>
    <t>E020</t>
  </si>
  <si>
    <t>Ampuma-aseiden vientilupa (asetus (EU) n:o 258/2012)</t>
  </si>
  <si>
    <t>Exporttillstånd för eldvapen (förordning (EU) nr 258/2012)</t>
  </si>
  <si>
    <t>Export authorisation for firearms ( Regulation (EU) No 258/2012)</t>
  </si>
  <si>
    <t>Y934</t>
  </si>
  <si>
    <t>Tavara ei ole asetuksessa 258/2012 tarkoitettu ampuma-ase, sellaisen osa tai komponentti tai ampumatarvike.</t>
  </si>
  <si>
    <t>Produkten omfattas inte bestämmelserna i förordning ( EU) nr 258/2012 om export av eldvapen, delar till eldvapen och ammunition</t>
  </si>
  <si>
    <t>Product not subjected to the provision of Regulation (EU) No 258/2012 for export of firearms, their parts and components and ammunation.</t>
  </si>
  <si>
    <t>C641</t>
  </si>
  <si>
    <t>Saalisasiakirja - tuonti</t>
  </si>
  <si>
    <t>Fångstdokument - import</t>
  </si>
  <si>
    <t xml:space="preserve"> Catch document import</t>
  </si>
  <si>
    <t>WAT</t>
  </si>
  <si>
    <t>Wattimäärä</t>
  </si>
  <si>
    <t>Watt</t>
  </si>
  <si>
    <t>number of watts</t>
  </si>
  <si>
    <t>Y935</t>
  </si>
  <si>
    <t>Tavarat, jotka eivät kuulu asetuksen (EU) N:o 1332/2013 (EUVL L 335) soveltamisalaan</t>
  </si>
  <si>
    <t>Varor som inte omfattas av bestämmelserna i förordning (EU) nr 1332/2013 (EUT L 335)</t>
  </si>
  <si>
    <t>Goods not covered by the provisions of Regulation (EU) 1332/2013 (OJ L 335)</t>
  </si>
  <si>
    <t>7VQ</t>
  </si>
  <si>
    <t>Väliaikainen vienti testattavaksi, palautetaan testauksen jälkeen</t>
  </si>
  <si>
    <t>Temporär export för testning, retur efter testningen</t>
  </si>
  <si>
    <t>Temporary export for testing, return ater testing.</t>
  </si>
  <si>
    <t>FIXFH</t>
  </si>
  <si>
    <t>Suomalainen yritystunnus ( VAT-tunnus</t>
  </si>
  <si>
    <t>Finskt FO-nummer ( VAT-nummer)</t>
  </si>
  <si>
    <t>Finnish Business ID (VAT)</t>
  </si>
  <si>
    <t>SS</t>
  </si>
  <si>
    <t>Etelä-Sudan</t>
  </si>
  <si>
    <t>South Sudan</t>
  </si>
  <si>
    <t>Södra Sudan</t>
  </si>
  <si>
    <t>Länsi-Sahara</t>
  </si>
  <si>
    <t>Västsahara</t>
  </si>
  <si>
    <t>Western Sahara</t>
  </si>
  <si>
    <t>Bonaire, St. Eustatius ja Saba</t>
  </si>
  <si>
    <t>Bonaire, St.Eustatius och Saba</t>
  </si>
  <si>
    <t>Bonaire, St. Eustatius and Saba</t>
  </si>
  <si>
    <t>BL</t>
  </si>
  <si>
    <t>Saint Barthelemy</t>
  </si>
  <si>
    <t>SX</t>
  </si>
  <si>
    <t>Sint Maarten</t>
  </si>
  <si>
    <t>Curacao</t>
  </si>
  <si>
    <t>Asetuksen (EY) N:o 1308/2013 (EUVL L 347) mukainen todistus</t>
  </si>
  <si>
    <t>Certifikat nämnd i förordning (EG) nr 1308/2013 (EGT L 347)</t>
  </si>
  <si>
    <t>Certificate as mentioned in Regulation (EC) No 1308/2013 (OJ L 347)</t>
  </si>
  <si>
    <t>U004</t>
  </si>
  <si>
    <t>D019</t>
  </si>
  <si>
    <t>Lupa taloudellisesti vaikuttavaan tullimenettelyyn/tiettyyn käyttötarkoitukseen polkumyynti-/tasoitustoimenpiteen yhteydessä</t>
  </si>
  <si>
    <t>Tillstånd till ett tullförfarande med ekonomisk verkan/till användning för särskilda ändamål i samband med en antidumpnings- eller utjämningsåtgärd</t>
  </si>
  <si>
    <t>A022</t>
  </si>
  <si>
    <t>Aitoustodistus: "Certificate of authentity B "Basmati Rice" for export to the European Community</t>
  </si>
  <si>
    <t xml:space="preserve"> Äkthetsintyg: "Certificate of authenticity B "Basmati Rice" for export to the European Community"</t>
  </si>
  <si>
    <t>C001</t>
  </si>
  <si>
    <t>Likvärdigt intyg nämnd i förordning (EG) nr 1295/2008 (EUT L 340)</t>
  </si>
  <si>
    <t>Asetuksen (EY) N:o 1295/2008 (EUVL L 340) mukainen vastaavuustodistus</t>
  </si>
  <si>
    <t>C017</t>
  </si>
  <si>
    <t>V I 1 -asiakirja, johon on tehty merkinnät asetuksen (EY) N:o 555/2008 50 artiklan 2 kohdan mukaisesti</t>
  </si>
  <si>
    <t>V I 1-dokument ifyllt i enlighet med artikel 50.2 i förordning (EG) nr 555/2008</t>
  </si>
  <si>
    <t>C018</t>
  </si>
  <si>
    <t>V I 2-utdrag ifyllt i enlighet med artikel 50.2 i förordning (EG) nr 555/2008.</t>
  </si>
  <si>
    <t>V I 2 -ote, johon on tehty merkinnät asetuksen (EY) N:o 555/2008 50 artiklan 2 kohdan mukaisesti</t>
  </si>
  <si>
    <t>C048</t>
  </si>
  <si>
    <t>C055</t>
  </si>
  <si>
    <t>Förklaring om överensstämmelse (Bilaga IV till förordning (EU) nr 10/2011)</t>
  </si>
  <si>
    <t>Vaatimustenmukaisuusilmoitus (Asetuksen (EU) No 10/2011 Liite IV)</t>
  </si>
  <si>
    <t>C058</t>
  </si>
  <si>
    <t>Neuvoston asetuksen (EU) N:o 333/2011 5 artiklan 1 kohdassa tarkoitettu vaatimustenmukaisuusilmoitus jätteeksi luokittelun päättymistä koskevien arviointiperusteiden noudattamisesta</t>
  </si>
  <si>
    <t xml:space="preserve">Försäkran om överensstämmelse med de kriterier för att avgöra när avfall upphör att vara avfall som avses i artikel 5.1 i rådets förordning (EU) nr 333/2011 </t>
  </si>
  <si>
    <t>C638</t>
  </si>
  <si>
    <t xml:space="preserve">Cites-importtillstånd </t>
  </si>
  <si>
    <t xml:space="preserve">EUR.1-todistus jossa on merkintä "Derogation-Decision C(2008) 3568" </t>
  </si>
  <si>
    <t>U051</t>
  </si>
  <si>
    <t>U067</t>
  </si>
  <si>
    <t xml:space="preserve">Varucertifikat EUR.1 med påskriften "Derogation-Decision C(2008) 3568" </t>
  </si>
  <si>
    <t>D017</t>
  </si>
  <si>
    <t>D018</t>
  </si>
  <si>
    <t>Handelsfaktura inom ramarna för ett åtagande, och exportåtagandeintyg utfärdat av CCCME (Bilagorna II och III till förordning (EU) nr 1239/2013; identiska med de uppgifter som anges i bilagorna III och IV till förordning (EU) nr 1238/2013)</t>
  </si>
  <si>
    <t>Faktura för transaktioner som inte är undantagna från utjämnings-/antidumpningsstullar (Bilaga IV till förordning (EU) nr 1239/2013; identisk med bilaga V till förordning (EU) nr 1238/2013</t>
  </si>
  <si>
    <t>Sitoumuksen mukainen kauppalasku ja CCCME:n antama vientisitoumustodistus (Tukien asetuksen (EU) N:o 1239/2013 liitteet II ja III; samat kuin asetuksen (EU) N:o 1238/2013 liitteissä III ja IV vahvistetut tiedot)</t>
  </si>
  <si>
    <t>Kauppalasku liiketoimista, joita ei ole vapautettu tasoitus-/polkumyyntitulleista (tukien asetuksen (EU) N:o 1239/2013 liite IV; samat kuin asetuksen (EU) N:o 1238/2013 liitteessä V vahvistetut tiedot)</t>
  </si>
  <si>
    <t>1 ja 1A Savukkeet</t>
  </si>
  <si>
    <t>1 och 1A Cigaretter</t>
  </si>
  <si>
    <t>2 Sikarit ja pikkusikarit</t>
  </si>
  <si>
    <t>2 Cigarrer och cigariller</t>
  </si>
  <si>
    <t>3 Piippu- ja savuketupakka</t>
  </si>
  <si>
    <t>3 Pip- och cigarettobak</t>
  </si>
  <si>
    <t>4 ja 4A Savukkeiksi käärittävä hienoksi leikattu tupakka</t>
  </si>
  <si>
    <t>4 och 4A Finskuren tobak avsedd att rullas till cigaretter</t>
  </si>
  <si>
    <t>5 Savukepaperi</t>
  </si>
  <si>
    <t>5 Cigarettpapper</t>
  </si>
  <si>
    <t>6 Muu tupakkaa sisältävä tuote</t>
  </si>
  <si>
    <t>6 Annan produkt som innehåller tobak</t>
  </si>
  <si>
    <t>11 Olut yli 0,5 mutta enintään 2,8 tilavuus-%</t>
  </si>
  <si>
    <t>11 Öl, över 0,5 men högst 2,8 volym-%</t>
  </si>
  <si>
    <t>12 Olut yli 2,8 tilavuus-%</t>
  </si>
  <si>
    <t>12 Öl, över 2,8 volym-%</t>
  </si>
  <si>
    <t>21 Viinit ja muut käymisteitse valmistetut alkoholijuomat yli 1,2 mutta enintään 2,8 tilavuus-%</t>
  </si>
  <si>
    <t>21 Vin och andra genom jäsning tillverkade alkoholdrycker, över 1,2 men högst 2,8 volym-%</t>
  </si>
  <si>
    <t>22 Viinit ja muut käymisteitse valmistetut alkoholijuomat yli 2,8 mutta enintään 5,5 tilavuus-%</t>
  </si>
  <si>
    <t>22 Vin och andra genom jäsning tillverkade alkoholdrycker, över 2,8 men högst 5,5 volym-%</t>
  </si>
  <si>
    <t>23 Viinit ja muut käymisteitse valmistetut alkoholijuomat yli 5,5 mutta enintään 8 tilavuus-%</t>
  </si>
  <si>
    <t>23 Vin och andra genom jäsning tillverkade alkoholdrycker, över 5,5 men högst 8,0 volym-%</t>
  </si>
  <si>
    <t>24 Viinit ja muut käymisteitse valmistetut alkoholijuomat yli 8 mutta enintään 15 tilavuus-%</t>
  </si>
  <si>
    <t>24 Vin och andra genom jäsning tillverkade alkoholdrycker, över 8,0 men högst 15 volym-%</t>
  </si>
  <si>
    <t>31 Välituotteet yli 1,2 mutta enintään 15 tilavuus-%</t>
  </si>
  <si>
    <t>31 Mellanprodukter, över 1,2 men högst 15 volym-%</t>
  </si>
  <si>
    <t>32 Välituotteet yli 15 mutta enintään 22 tilavuus-%</t>
  </si>
  <si>
    <t>32 Mellanprodukter, över 15 men högst 22 volym-%</t>
  </si>
  <si>
    <t>41 Etyylialkoholi nimikkeeseen 2208 kuuluvat tuotteet, yli 1,2 mutta enintään 2,8 tilavuus-%</t>
  </si>
  <si>
    <t>41 Etylalkohol enligt tulltariffnr 22.08, över 1,2 men högst 2,8 volym-%</t>
  </si>
  <si>
    <t>1196 Olut yli 0,5 mutta enintään 2,8 tilavuus-%, vuosituotanto 3 000 000 - 5 500 000 l</t>
  </si>
  <si>
    <t>1196 Öl, över 0,5 men högst 2,8 volym-%, årsproduktion 3 000 000 - 5 500 000 l</t>
  </si>
  <si>
    <t>1197 Olut yli 0,5 mutta enintään 2,8 tilavuus-%, vuosituotanto 5 500 000 - 10 000 000 l</t>
  </si>
  <si>
    <t>1197 Öl, över 0,5 men högst 2,8 volym-%, årsproduktion 5 500 000 - 10 000 000 l</t>
  </si>
  <si>
    <t>1296 Olut yli 2,8 tilavuus-%, vuosituotanto 3 000 000 - 5 500 000 l</t>
  </si>
  <si>
    <t>1296 Öl, över 2,8 volym-%, årsproduktion 3 000 000 - 5 500 000 l</t>
  </si>
  <si>
    <t>1297 Öl, över 2,8 volym-%, årsproduktion 5 500 000 - 10 000 000 l</t>
  </si>
  <si>
    <t>25 Viinit yli 15,0 mutta enintään 18 tilavuus-%</t>
  </si>
  <si>
    <t>25 Vin, över 15 men högst 18 volym-%</t>
  </si>
  <si>
    <t>45 Etyylialkoholi nimikkeeseen 2208 kuuluvat tuotteet, yli 2,8 tilavuus-%</t>
  </si>
  <si>
    <t>45 Etylalkohol enligt tulltariffnr 22.08, över 2,8 volym-%</t>
  </si>
  <si>
    <t>46 Etyylialkoholi, muut</t>
  </si>
  <si>
    <t>46 Etylalkohol, övriga</t>
  </si>
  <si>
    <t>1 (2009) Käymättömät hedelmä- ja kasvismehut, alkoholipitoisuus enintään 0,5 t-%</t>
  </si>
  <si>
    <t>1 (2009) Frukt- och bärsaft, ojäst, alkoholhalt högst 0,5 volym-%</t>
  </si>
  <si>
    <t>V340</t>
  </si>
  <si>
    <t>1A (2009) Käymättömät hedelmä- ja kasvismehut, alkoholipitoisuus enintään 0,5 t-%, sokeriton</t>
  </si>
  <si>
    <t>1A (2009) Frukt- och bärsaft, ojäst, alkoholhalt högst 0,5 volym-%, utan socker</t>
  </si>
  <si>
    <t>2 (2106:sta) Kiinteät juoma-ainekset, alkoholipitoisuus enintään 1,2 t-%</t>
  </si>
  <si>
    <t>2 (ur 2106) Dryckesingredienser i fast form, alkoholhalt högst 1,2 volym-%</t>
  </si>
  <si>
    <t>V342</t>
  </si>
  <si>
    <t>2A (2106:sta) Kiinteät juoma-ainekset, alkoholipitoisuus enintään 1,2 t-%, sokeriton</t>
  </si>
  <si>
    <t>2A (ur 2106) Dryckesingredienser i fast form, alkoholhalt högst 1,2 volym-%, utan socker</t>
  </si>
  <si>
    <t>V344</t>
  </si>
  <si>
    <t>4A (2201) Hiilihapoton ja hiilihapotettu vesi, sokeriton</t>
  </si>
  <si>
    <t>4A (2201) Icke kolsyrat och kolsyrat vatten, utan socker</t>
  </si>
  <si>
    <t>5 (2202) Vedet, makeutetut tai maustetut, alkoholipitoisuus enintään 0,5 t-%</t>
  </si>
  <si>
    <t>5 (2202) Vatten, sötade eller smaksatta, alkoholhalt högst 0,5 volym-%</t>
  </si>
  <si>
    <t>V345</t>
  </si>
  <si>
    <t>5A (2202) Vedet, makeutetut, maustetut, alkoholipitoisuus enintään 0,5 t-%, sokeriton</t>
  </si>
  <si>
    <t>5A (2202) Vatten, sötade eller smaksatta, alkoholhalt högst 0,5 volym-%, utan socker</t>
  </si>
  <si>
    <t>6 (2204:stä) Viini tuoreista rypäleistä, alkoholipitoisuus yli 0,5 t-%, mutta enintään 1,2 t-%</t>
  </si>
  <si>
    <t>6 (ur 2204) Vin av färska druvor, alkoholhalt mer än 0,5 volym-% men högst 1,2 volym-%</t>
  </si>
  <si>
    <t>V346</t>
  </si>
  <si>
    <t>6A (2204:stä) Viini tuoreista rypäleistä, alkoholipitoisuus yli 0,5 t-%, mutta enintään 1,2 t-%, sokeriton</t>
  </si>
  <si>
    <t>6A (ur 2204) Vin av färska druvor, alkoholhalt mer än 0,5 volym-% men högst 1,2 volym-%, utan socker</t>
  </si>
  <si>
    <t>V318</t>
  </si>
  <si>
    <t>7 (2205:stä) Vermutti ja muu rypäleistä valmistettu maustettu viini, alkoholipitoisuus yli 0,5 t-%, mutta enintään 1,2 t-%</t>
  </si>
  <si>
    <t>7 (ur 2205) Vermouth och annat vin av druvor, smaksatt, alkoholhalt mer än 0,5 volym-% men högst 1,2 volym-%</t>
  </si>
  <si>
    <t>V347</t>
  </si>
  <si>
    <t>7A (2205:stä) Vermutti ja muu rypäleistä valmistettu maustettu viini, alkoholipitoisuus yli 0,5 t-%, mutta enintään 1,2 t-%, sokeriton</t>
  </si>
  <si>
    <t>7A (ur 2205) Vermouth och annat vin av druvor, smaksatt, alkoholhalt mer än 0,5 volym-% men högst 1,2 volym-%, utan socker</t>
  </si>
  <si>
    <t>8 (2206:sta) Muut käymisen avulla valmistetut juomat, alkoholipitoisuus yli 0,5 t-%, mutta enintään 1,2 t-%</t>
  </si>
  <si>
    <t>8 (ur 2206) Andra jästa drycker, alkoholhalt mer än 0,5 volym-% men högst 1,2 volym-%</t>
  </si>
  <si>
    <t>V348</t>
  </si>
  <si>
    <t>8A (2206:sta) Muut käymisen avulla valmistetut juomat, alkoholipitoisuus yli 0,5 t-%, mutta enintään 1,2 t-%, sokeriton</t>
  </si>
  <si>
    <t>8A (ur 2206) Andra jästa drycker, alkoholhalt mer än 0,5 volym-% men högst 1,2 volym-%, utan socker</t>
  </si>
  <si>
    <t>9 (2208:sta) Etyylialkoholijuoma, alkoholipitoisuus yli 0,5 t-%, mutta enintään 1,2 t-%, hiilihapotettu</t>
  </si>
  <si>
    <t>9 (ur 2208) Etylalkoholdryck, alkoholhalt mer än 0,5 volym-% men högst 1,2 volym-%, kolsyrad</t>
  </si>
  <si>
    <t>V349</t>
  </si>
  <si>
    <t>9A (2208:sta) Etyylialkoholijuoma, alkoholipitoisuus yli 0,5 t-%, mutta enintään 1,2 t-%, hiilihapotettu, sokeriton</t>
  </si>
  <si>
    <t>9A (ur 2208) Etylalkoholdryck, alkoholhalt mer än 0,5 volym-% men högst 1,2 volym-%, kolsyrad, utan socker</t>
  </si>
  <si>
    <t>10 (2208:sta) Etyylialkoholijuoma, alkoholipitoisuus yli 0,5 t-%, mutta enintään 1,2 t-%, muut</t>
  </si>
  <si>
    <t>10 (ur 2208) Etylalkoholdryck, alkoholhalt mer än 0,5 volym-% men högst 1,2 volym-%, andra</t>
  </si>
  <si>
    <t>V350</t>
  </si>
  <si>
    <t>10A (2208:sta) Etyylialkoholijuoma, alkoholipitoisuus yli 0,5 t-%, mutta enintään 1,2 t-%, muut, sokeriton</t>
  </si>
  <si>
    <t>10A (ur 2208) Etylalkoholdryck, alkoholhalt mer än 0,5 volym-% men högst 1,2 volym-%, andra, utan socker</t>
  </si>
  <si>
    <t>1L (2009) Laimennettuna käymättömät hedelmä- ja kasvismehutiivisteet, alkoholipitoisuus enintään 0,5 t-%</t>
  </si>
  <si>
    <t>1L (2009) Frukt- och bärsaftskoncentrat, i utspädd form, ojäst, alkoholhalt högst 0,5 volym-%</t>
  </si>
  <si>
    <t>V341</t>
  </si>
  <si>
    <t>1AL (2009) Käymättömät hedelmä- ja kasvismehutiivisteet, alkoholipitoisuus enintään 0,5 t-%, sokeriton</t>
  </si>
  <si>
    <t>1AL (2009) Frukt- och bärsaftskoncentrat, ojäst, alkoholhalt högst 0,5 volym-%, utan socker</t>
  </si>
  <si>
    <t>3 (2106:sta) Nestemäiset juoma-ainekset, alkoholipitoisuus enintään 1,2 t-%</t>
  </si>
  <si>
    <t>3 (ur 2106) Dryckesingredienser i flytande form, alkoholhalt högst 1,2 volym-%</t>
  </si>
  <si>
    <t>V343</t>
  </si>
  <si>
    <t>3A (2106:sta) Nestemäiset juoma-ainekset, alkoholipitoisuus enintään 1,2 t-%, sokeriton</t>
  </si>
  <si>
    <t>3A (ur 2106) Dryckesingredienser i flytande form, alkoholhalt högst 1,2 volym-%, utan socker</t>
  </si>
  <si>
    <t>11 (3302:sta) Juomateollisuudessa käytettävät tuotteet, hyvänhajuiset, alkoholipitoisuus yli 0,5 t-%, mutta enintään 1,2 t-%</t>
  </si>
  <si>
    <t>11 (ur 3302) Produkter som används vid industriell tillverkning av drycker, med luktämnen, alkoholhalt mer än 0,5 volym-% men högst 1,2 volym-%</t>
  </si>
  <si>
    <t>V351</t>
  </si>
  <si>
    <t>11A (3302:sta) Juomateollisuudessa käytettävät tuotteet, hyvänhajuiset, alkoholipitoisuus yli 0,5 t-%, mutta enintään 1,2 t-%, sokeriton</t>
  </si>
  <si>
    <t>11A (ur 3302) Produkter som används vid industriell tillverkning av drycker, med luktämnen, alkoholhalt mer än 0,5 volym-% men högst 1,2 volym-%, utan socker</t>
  </si>
  <si>
    <t>12 (3824:stä) Juomien valmistukseen soveltuvat kivennäissuolaliuokset</t>
  </si>
  <si>
    <t>12 (ur 3824) Mineralsaltlösningar lämpliga för tillverkning av drycker</t>
  </si>
  <si>
    <t>V352</t>
  </si>
  <si>
    <t>12A (3824:stä) Juomien valmistukseen soveltuvat kivennäissuolaliuokset, sokeriton</t>
  </si>
  <si>
    <t>12A (ur 3824) Mineralsaltlösningar lämpliga för tillverkning av drycker, utan socker</t>
  </si>
  <si>
    <t>X340</t>
  </si>
  <si>
    <t>47 Etanolidiesel, sovellettu minimiveroa (Laki nestemäisten polttoaineiden valmisteverosta 1994/1472 4§)</t>
  </si>
  <si>
    <t>47 Etanoldiesel, minimiskatt har tillämpats (4 § Lag om punktskatt på flytande bränslen 1472/1994)</t>
  </si>
  <si>
    <t>47 Ethanol-diesel, minimum excise duty is applied (Act on Excise Duty on Liquid Fuels 1994/1472 Section 4)</t>
  </si>
  <si>
    <t>X342</t>
  </si>
  <si>
    <t>X343</t>
  </si>
  <si>
    <t>48 Etanolidiesel R, sovellettu minimiveroa (Laki nestemäisten polttoaineiden valmisteverosta 1994/1472 4§)</t>
  </si>
  <si>
    <t>48 Etanoldiesel R, minimiskatt har tillämpats (4 § Lag om punktskatt på flytande bränslen 1472/1994)</t>
  </si>
  <si>
    <t>48 Ethanol-diesel R, minimum excise duty is applied (Act on Excise Duty on Liquid Fuels 1994/1472 Section 4)</t>
  </si>
  <si>
    <t>X345</t>
  </si>
  <si>
    <t>X346</t>
  </si>
  <si>
    <t>49 Etanolidiesel T, sovellettu minimiveroa (Laki nestemäisten polttoaineiden valmisteverosta 1994/1472 4§)</t>
  </si>
  <si>
    <t>49 Etanoldiesel T, minimiskatt har tillämpats (4 § Lag om punktskatt på flytande bränslen 1472/1994)</t>
  </si>
  <si>
    <t>49 Ethanol-diesel T, minimum excise duty is applied (Act on Excise Duty on Liquid Fuels 1994/1472 Section 4)</t>
  </si>
  <si>
    <t>X348</t>
  </si>
  <si>
    <t>2 Sähkö, veroluokka II, 1.1.2011 -</t>
  </si>
  <si>
    <t>2 Elström, skatteklass II, 1.1.2011 -</t>
  </si>
  <si>
    <t>V548</t>
  </si>
  <si>
    <t>V551</t>
  </si>
  <si>
    <t>2 Konesaleissa kulutettu sähkö, veroluokka II, 1.4.2014 -</t>
  </si>
  <si>
    <t>2 Elström som förbrukats i datorhallar, skatteklass II, 1.4.2014 -</t>
  </si>
  <si>
    <t>2 Electricity consumed in server rooms, tax category II, 01.04.2014 -</t>
  </si>
  <si>
    <t>V552</t>
  </si>
  <si>
    <t>V553</t>
  </si>
  <si>
    <t>V554</t>
  </si>
  <si>
    <t>1 Kivihiili</t>
  </si>
  <si>
    <t>1 Stenkol</t>
  </si>
  <si>
    <t>1 Coal</t>
  </si>
  <si>
    <t>1 Kivihiili, yhdistetty tuotanto</t>
  </si>
  <si>
    <t>1 Stenkol, kombinerad produktion</t>
  </si>
  <si>
    <t>1 Coal, combined production</t>
  </si>
  <si>
    <t>2 Maakaasu</t>
  </si>
  <si>
    <t>2 Naturgas</t>
  </si>
  <si>
    <t>2 Natural gas</t>
  </si>
  <si>
    <t>2 Maakaasu, yhdistetty tuotanto</t>
  </si>
  <si>
    <t>2 Naturgas, kombinerad produktion</t>
  </si>
  <si>
    <t>2 Natural gas, combined production</t>
  </si>
  <si>
    <t>2 Nimikkeen 3403 19 10 - 3403 19 99 voiteluvalmisteet</t>
  </si>
  <si>
    <t>3 Nimikkeen 3403 99 10 - 3403 99 90 voiteluvalmisteet</t>
  </si>
  <si>
    <t>1 Öljy, joka kuljetetaan kaksoispohja-aluksella (vastaanotot EU:sta)</t>
  </si>
  <si>
    <t>1 Olja som transporteras med ett fartyg som är försett med dubbelbotten (olja som tas emot från EU)</t>
  </si>
  <si>
    <t>2 Öljy, joka kuljetetaan kaksoispohjattomalla aluksella (vastaanotot EU:sta)</t>
  </si>
  <si>
    <t>2 Olja som transporteras med ett fartyg som inte är försett med dubbelbotten (olja som tas emot från EU)</t>
  </si>
  <si>
    <t>3 Muut kuljetusmuodot (vastaanotot EU:sta)</t>
  </si>
  <si>
    <t>3 Övriga transportsätt (olja som tas emot från EU)</t>
  </si>
  <si>
    <t>4 Öljy, joka kuljetetaan kaksoispohja-aluksella (tuonti EU:n ulkopuolelta)</t>
  </si>
  <si>
    <t>4 Olja som transporteras med ett fartyg som är försett med dubbelbotten (import från länder utanför EU)</t>
  </si>
  <si>
    <t>5 Öljy, joka kuljetetaan kaksoispohjattomalla aluksella (tuonti EU:n ulkopuolelta)</t>
  </si>
  <si>
    <t>5 Olja som transporteras med ett fartyg som inte är försett med dubbelbotten (import från länder utanför EU)</t>
  </si>
  <si>
    <t>6 Muut kuljetusmuodot (tuonti EU:n ulkopuolelta)</t>
  </si>
  <si>
    <t>6 Övriga transportsätt (import från länder utanför EU)</t>
  </si>
  <si>
    <t>Y939</t>
  </si>
  <si>
    <t xml:space="preserve">Tuote ei kohdistu asetuksen (EU) N: o 833/2014, liite II </t>
  </si>
  <si>
    <t xml:space="preserve">Produkten omfattas inte av bestämmelserna i förordning (EU) nr 833/2014 , bilaga II </t>
  </si>
  <si>
    <t>Product not subjected to the provisions of Regulation (EU) No 833/2014 , Annex II</t>
  </si>
  <si>
    <t>Authorisation to use a customs procedure with economic impact/end-use within the context of an anti-dumping/countervailing measure</t>
  </si>
  <si>
    <t>U095</t>
  </si>
  <si>
    <t>Nuijamaan tulliaseman laituri Joutsenon Satama Varkauden satama Matkustajasatama Mustolan satama Kaukas Ristiina, Pellosniemi Savonlinnan syväsatama Joutseno, Honkalahti Lappeenranta, Metsäsaimaa Joutseno, Pulp Imatra, Vuoksen satama Joensuun syväsatama Kitee, Puhos Lappeenrannan lentoasema Kuopion syväsatama Kuopio, Savon sellu Varkaus, Akoniemen Satama, Varkaus, Kosulanniemi Siilinjärvi, Kemira Siilinjärvi, Yara Suomi Siilinjärvi, Kuuslahti</t>
  </si>
  <si>
    <t>Uukuniemen rajanylityspaikka
Parikkalan rajanylityspaikka
Savonlinnan lentoasema
Imatrankoski                Kuopion lentoasema Varkauden lentoasema</t>
  </si>
  <si>
    <t>Kilpilahti/Sköldvik          Vessö                  Tolkkinen                  Sipoo Kalkkiranta</t>
  </si>
  <si>
    <t xml:space="preserve">Honkalahti
Puhos
Mussalo (syväsatama)
Kantasatama
Öljysatama
Sunila
Puolan laituri
Halla                          Loviisa (Valko)         Isnäs                   Mikkelin lentoasema </t>
  </si>
  <si>
    <t>CITES-todistuksen esittäminen</t>
  </si>
  <si>
    <t>Presentation av det enforderliga "CITES"-certificatet</t>
  </si>
  <si>
    <t>Presentation of the required "CITES" certificate</t>
  </si>
  <si>
    <t>FIXFU</t>
  </si>
  <si>
    <t>Tulliin ladattavan asiakirjan tunniste</t>
  </si>
  <si>
    <t>ID för dokument som laddas upp till Tullen.</t>
  </si>
  <si>
    <t>Identifier of the document to be loaded at Customs</t>
  </si>
  <si>
    <t>LEN</t>
  </si>
  <si>
    <t>Lennon numero</t>
  </si>
  <si>
    <t>Flyg nummer</t>
  </si>
  <si>
    <t>Flight number</t>
  </si>
  <si>
    <t>7GC</t>
  </si>
  <si>
    <t>Vesialuksen arvonlisäveroton maahantuonti (AVL 94.1 § 9 k., AVL 58.1 §)</t>
  </si>
  <si>
    <t>Mervärdesskattefri import av fartyg (MomsL 94 § 1 mom. 9 p., MomsL 58 § 1 mom.)</t>
  </si>
  <si>
    <t>VAT-exempt import of vessels (Value Added Tax Act, section 94(1)(9), Value Added Tax Act, section 58(1))</t>
  </si>
  <si>
    <t>VVY</t>
  </si>
  <si>
    <t>VVX</t>
  </si>
  <si>
    <t xml:space="preserve">Varaosat ja varusteet sellaisen elinkeinonharjoittajan käyttöön, joka maksua vastaan harjoittaa pääasiallisesti kansainvälistä lentoliikennettä  (AVL 94.1§9k) VVX </t>
  </si>
  <si>
    <t>Reservdelar och utrustning för att användas av en näringsidkare som mot betalning bedriver huvudsakligen internationell flygtrafik (MomsL 94 § 1 mom. 9 p.)</t>
  </si>
  <si>
    <t>Varaosan tai varusteen arvonlisäveroton maahantuonti ammattimaisessa kansainvälisessä liikenteessä olevan vesialuksen käyttöön.</t>
  </si>
  <si>
    <t>Mervärdesskattefri import av reservdelar eller utrustning för att användas av fartyg i yrkesmässig internationell trafik.</t>
  </si>
  <si>
    <t xml:space="preserve">Jaksotullauksen luovutusten lukumäärä </t>
  </si>
  <si>
    <t>Antalet överlåtelser vid periodförtullning</t>
  </si>
  <si>
    <t>XLT</t>
  </si>
  <si>
    <t>Liitu liiteasiakirja</t>
  </si>
  <si>
    <t>Liitu tilleggs dokument</t>
  </si>
  <si>
    <t>Y054</t>
  </si>
  <si>
    <t xml:space="preserve">Tavarat, joissa on asetuksen (EY) n:o 517/2014 12 artiklan 1 kohdassa  tarkoitettu merkintä. </t>
  </si>
  <si>
    <t>Varor märkta i enlighet med artikel 12 (1) i förordning (EU) nr 517/2014</t>
  </si>
  <si>
    <t xml:space="preserve">Goods labelled as referred in Article 12, paragraph 1 of Regulation (EC) No 517/2014 </t>
  </si>
  <si>
    <t>End-use -sedvanligt tillståndsförfarande - övriga varor som nämns i varukodstexterna och fotnoterna i Kombinerade nomenklaturen - överföring till mervärdesskatteupplag (TK 21, MomsL 72 h.1.2)</t>
  </si>
  <si>
    <t>End-use - normal authorisation procedure - other goods mentioned in the commodity codes and footnotes of the Combined Nomenclature - transfer to a tax warehouse (CC art. 21, VAT Act 72 h.1.2)</t>
  </si>
  <si>
    <t>7PA</t>
  </si>
  <si>
    <t>7PB</t>
  </si>
  <si>
    <t>7HA</t>
  </si>
  <si>
    <t>7HB</t>
  </si>
  <si>
    <t>7FA</t>
  </si>
  <si>
    <t>7FB</t>
  </si>
  <si>
    <t xml:space="preserve">Vaatimustenmukaisuustod.(HEVI) </t>
  </si>
  <si>
    <t xml:space="preserve">Intyg om överenstämmelse </t>
  </si>
  <si>
    <t xml:space="preserve">Laatutodistus </t>
  </si>
  <si>
    <t xml:space="preserve">A.T.R. todistus </t>
  </si>
  <si>
    <t xml:space="preserve">Varucertifikat A.T.R </t>
  </si>
  <si>
    <t>Movement certificate A. TR.1</t>
  </si>
  <si>
    <t xml:space="preserve">Kasvien terveystodistus </t>
  </si>
  <si>
    <t xml:space="preserve">Sundhetscertifikat för växter </t>
  </si>
  <si>
    <t xml:space="preserve">Terveystodistus </t>
  </si>
  <si>
    <t xml:space="preserve">Sundhetscertifikat </t>
  </si>
  <si>
    <t>Veterinary certificate</t>
  </si>
  <si>
    <t xml:space="preserve">Eläinten terveystodistus </t>
  </si>
  <si>
    <t xml:space="preserve">Sundhetacerificat för djur </t>
  </si>
  <si>
    <t>Veterimary certificate of animals</t>
  </si>
  <si>
    <t>EUR1</t>
  </si>
  <si>
    <t xml:space="preserve">Ursprungscertifikat EUR1 </t>
  </si>
  <si>
    <t>Alkuperätodistus</t>
  </si>
  <si>
    <t xml:space="preserve">Allmänt ursprungsintyg </t>
  </si>
  <si>
    <t>Alkuperäilmoitus</t>
  </si>
  <si>
    <t xml:space="preserve">Fakturadeklaration, textilier </t>
  </si>
  <si>
    <t xml:space="preserve">Etuuskohteluun oikeuttava alkuperätodistus </t>
  </si>
  <si>
    <t xml:space="preserve">Fakturadeklaration, EUR.2 </t>
  </si>
  <si>
    <t>Preference certificate of origin</t>
  </si>
  <si>
    <t>FORM A</t>
  </si>
  <si>
    <t>Certificate of origin form GSP</t>
  </si>
  <si>
    <t>Importlisens</t>
  </si>
  <si>
    <t xml:space="preserve">De deklarerade varorna omfattas inte av rådets förordning (EG) nr 1005/2008. </t>
  </si>
  <si>
    <t>C651</t>
  </si>
  <si>
    <t>Asetuksen (EY) N:o 684/2009 3 artiklan 1 kohdassa tarkoitettu sähköinen hallinnollinen asiakirja (e-AD)</t>
  </si>
  <si>
    <t>Elektroniskt administrativt dokument (e-AD), enligt artikel 3.1 i förordning (EG) nr 684/2009</t>
  </si>
  <si>
    <t>Electronic administrative document (e-AD), as referred to in Article 3(1) of Reg. (EC) No 684/2009</t>
  </si>
  <si>
    <t>XTA</t>
  </si>
  <si>
    <t>XTB</t>
  </si>
  <si>
    <t>XTC</t>
  </si>
  <si>
    <t>XTD</t>
  </si>
  <si>
    <t>XTE</t>
  </si>
  <si>
    <t>XTF</t>
  </si>
  <si>
    <t>XTG</t>
  </si>
  <si>
    <t>XTH</t>
  </si>
  <si>
    <t>XTI</t>
  </si>
  <si>
    <t>XTJ</t>
  </si>
  <si>
    <t>XTK</t>
  </si>
  <si>
    <t>Sisäinen jalostus: Tuontitullit määritetään UTK 85 art. Mukaisesti</t>
  </si>
  <si>
    <t>Aktiv förädling: Importtullbelopp beräknas enligt artikel 85 i kodexen</t>
  </si>
  <si>
    <t>Inward processing: Import duty to be calculated according to Article 85 of the UCC</t>
  </si>
  <si>
    <t>Sisäinen jalostus : Tuontitullit määritetään UTK 86(3) artiklan mukaisesti</t>
  </si>
  <si>
    <t>Aktiv förädling: Importtullbelopp beräknas enligt artikel 86(3) i kodexen</t>
  </si>
  <si>
    <t>Inward processing: Import duty to be calculated according to Article 86(3) of the UCC</t>
  </si>
  <si>
    <t>B07</t>
  </si>
  <si>
    <t>Ulkoiseen jalostusmenettelyyn asetettujen jalostettujen tuotteiden ennakkotuonti</t>
  </si>
  <si>
    <t>ULKOINEN JALOSTUS</t>
  </si>
  <si>
    <t>Import i förväg av förädlade produkter vid passiv förädling</t>
  </si>
  <si>
    <t>PASSIV FÖRÄDLING</t>
  </si>
  <si>
    <t>Prior import of processed products under outward processing.</t>
  </si>
  <si>
    <t>OUTWARD PROCESSING</t>
  </si>
  <si>
    <t>UTK = Unioinin tulikoodeksi (EU) 952/2013</t>
  </si>
  <si>
    <t xml:space="preserve">UTK = Unionstullkodex (EU) nr 952/2013 </t>
  </si>
  <si>
    <t>UCC = Union Customs Code (EU) No 952/2013</t>
  </si>
  <si>
    <t>DA = Delegoitu asetus (EU) 2015/2446</t>
  </si>
  <si>
    <t>DF = delegerande förordning (EU) 2015/2446</t>
  </si>
  <si>
    <t>DA = delegated act to the UCC (EU) No 952/2013</t>
  </si>
  <si>
    <t>Koodisto perustuu komission asetukseen (EU) N:o 2015/2447 (EUVL L 343 29.12.2015, s. 741-803; Unionin tullikoodeksin täytäntöönpanoasetuksen liite B) ja komission asetukseen (EU) N:o 113/2010 (EUVL L 31 10.2.2010, s. 3)
Kodförteckningen grundar sig på komissionens förordning (EU) nr 2015/2447 (EUT L 343 29.12.2015, s. 741-803, Genomförandeförordningen för unionens tullkodexen bilaga B) och komissionens förordning (EU) nd 113/2010 (EUT L 31 10.2.2010 s. 3)
Code list is based on the Commission Regulation (EC) No 2015/2447 (OJ L 343 29.12.2015, p. 741-803; Customs Code Implementing Regulations Annex B) and Commission Regulation (EU) No 113/2010 (OJ L 31 10.2.2010 p. 3)</t>
  </si>
  <si>
    <t>Koodisto perustuu komission asetukseen (EU) N:o 2015/2447 (EUVL L 343 29.12.2015, s. 741-803; Unionin tullikoodeksin täytäntöönpanoasetuksen liite B)
Kodförteckningen grundar sig på komissionens förordning (EU) nr 2015/2447 (EUT L 343 29.12.2015, s. 741-803, Genomförandeförordningen för unionens tullkodexen bilaga B)
Code list is based on the Commission Regulation (EU) No 2015/2447 (OJ L 343 29.12.2015, p. 741-803; Customs Code Implementing Regulations Annex B)</t>
  </si>
  <si>
    <t>Koodisto perustuu komission asetukseen (EU) N:o 2015/2447 (EUVL L 343 29.12.2015, s. 741-803; Unionin tullikoodeksin täytäntöönpanoasetuksen liite B)
Kodförteckningen grundar sig på komissionens förordning (EU) nr 2015/2447 (EUT L 343 29.12.2015, s. 741-803, Genomförandeförordningen för unionens tullkodexen bilaga B)
Code list is based on the Commission Regulation (E-u) No 2015/2447 (OJ L 343 29.12.2015, p. 741-803; Customs Code Implementing Regulations Annex B)</t>
  </si>
  <si>
    <t>U167</t>
  </si>
  <si>
    <t>C630</t>
  </si>
  <si>
    <t>Tavaraerän lähettäneen vapaaehtoisen FLEGT-kumppanuussopimuksen kumppanimaan tulliviranomaisen antamat asiakirjatodisteet, joista käy ilmi, että tavaraerä kulki alueen kautta tullivalvonnassa ja poistui alueelta samassa muodossa säilyttäen alkuperänsä</t>
  </si>
  <si>
    <t>Styrkande handlingar som utfärdats av tullmyndigheten i avsändarlandet som är part i ett frivilligt Flegtpartnerskapsavtal och som visar att sändningen befordrats genom landets territorium under tullövervakning och lämnat territoriet i oförändrad form och med bevarande av dess ursprung</t>
  </si>
  <si>
    <t>Documentary evidence issued by the customs authority of the dispatch country partner in a FLEGT Voluntary Partnership Agreement (VPA)showing that the shipment travelled through the territory under customs supervision and left it in the same form whilst retaining its origin.</t>
  </si>
  <si>
    <t>C631</t>
  </si>
  <si>
    <t>Metsäteollisuuden luonnontuotteista tai kierrätysmateriaalista peräisin olevien paperituotteiden käytön oikeuttava virallinen kirje, joka on FLEGT-kumppanuussopimuksen kumppanimaan, josta kyseiset paperituotteet ovat peräisin, teollisuusministeriön laatima</t>
  </si>
  <si>
    <t>Formal letter validating the use of non-wooden or recycled materials for paper products, issued by the Ministry of Industry of the VPA partner country from which the paper products are originating</t>
  </si>
  <si>
    <t>Formell skrivelse som godkänner användningen av non-wooden eller återvunna material för pappersframställning, utfärdad av industriministeriet i det partnerland i det frivilliga Flegtpartnerskapsavtalet i vilket pappersprodukterna har sitt ursprung</t>
  </si>
  <si>
    <t>Y057</t>
  </si>
  <si>
    <t>Tavarat, joista ei tarvitse esittää puutavaran FLEGT-tuontilupaa</t>
  </si>
  <si>
    <t>Varor som inte kräver uppvisande av en Flegt-licens för import av timmer</t>
  </si>
  <si>
    <t>Goods not requiring the presentation of a FLEGT import licence for timber</t>
  </si>
  <si>
    <t>Y064</t>
  </si>
  <si>
    <t>Puutavara ja puutuotteet, jotka ovat peräisin tai jotka on lähetetty vapaaehtoisen FLEGT-kumppanuussopimuksen kumppanimaasta mutta jotka on vapautettu FLEGT-lupajärjestelmän vaatimuksista sen vuoksi, että ne vietiin ennen kyseisen sopimuksen voimaantuloa</t>
  </si>
  <si>
    <t>Timmer och trävaror med ursprung i eller som sänds från ett partnerland i ett frivilligt Flegtpartnerskapsavtal, men som är undantagna från kraven i systemet med Flegt-licenser eftersom de exporterades före ikraftträdandet av det frivilliga partnerskapsavtalet</t>
  </si>
  <si>
    <t>Timber and timber products originating in or dispatched from a country partner in a FLEGT Voluntary Partnership Agreement (VPA), but exempted from the requirements of the FLEGT licensing scheme because they were exported prior to the entry into force of the VPA</t>
  </si>
  <si>
    <t>Y067</t>
  </si>
  <si>
    <t>Muusta kuin vapaaehtoisen FLEGT-kumppanuussopimuksen kumppanimaasta EU:hun lähetetyt puutavara ja puutuotteet</t>
  </si>
  <si>
    <t>Timmer och trävaror som sänds till EU från ett land som inte är part i ett frivilligt Flegtpartnerskapsavtal</t>
  </si>
  <si>
    <t>Timber and timber products dispatched to EU from a country not partner in a FLEGT Voluntary Partnership Agreement (VPA)</t>
  </si>
  <si>
    <t>C501</t>
  </si>
  <si>
    <t>AEOC - Valtuutetun talouden toimijan asemaa koskevat valtuutus - tulliyksinkertaistukset (delegoidun asetuksen (EU) 2015/2446 liitteessä A oleva sarake 2)</t>
  </si>
  <si>
    <t>AEOC - Tillstånd till status som godkänd ekonomisk aktör - Tullförenklingar (Kolumn 2, bilaga A till delegerade förordning (EU) 2015/2446)</t>
  </si>
  <si>
    <t>AEOC - Authorisation for the status of Authorised Economic Operator - Customs simplifications (Column 2, Annex A of Delegated Regulation (EU) 2015/2446)</t>
  </si>
  <si>
    <t>C502</t>
  </si>
  <si>
    <t>AEOS - Valtuutetun talouden toimijan asemaa koskevat valtuutus - vaarattomuus ja turvallisuus (delegoidun asetuksen (EU) 2015/2446 liitteessä A oleva sarake 2)</t>
  </si>
  <si>
    <t>AEOS - Tillstånd till status som godkänd ekonomisk aktör - Säkerhet och skydd (Kolumn 2, bilaga A till delegerade förordning (EU) 2015/2446)</t>
  </si>
  <si>
    <t>AEOS - Authorisation for the status of Authorised Economic Operator - Security and safety (Column 2, Annex A of Delegated Regulation (EU) 2015/2446)</t>
  </si>
  <si>
    <t>C503</t>
  </si>
  <si>
    <t>AEOF - Valtuutetun talouden toimijan asemaa koskevat valtuutus- tulliyksinkertaistukset / vaarattomuus ja turvallisuus (delegoidun asetuksen (EU) 2015/2446 liitteessä A oleva sarake 2)</t>
  </si>
  <si>
    <t>AEOF - Tillstånd till status som godkänd ekonomisk aktör - Tullförenklingar/Säkerhet och skydd (Kolumn 2, bilaga A till delegerade förordning (EU) 2015/2446)</t>
  </si>
  <si>
    <t>AEOF - Authorisation for the status of Authorised Economic Operator - Customs simplifications/Security and safety (Column 2, Annex A of Delegated Regulation (EU) 2015/2446)</t>
  </si>
  <si>
    <t>C504</t>
  </si>
  <si>
    <t>CVA - Tavaroiden tullausarvoon sisältyvien määrien määrittämisen yksinkertaistamista koskevat lupa (delegoidun asetuksen (EU) 2015/2446 liitteessä A oleva sarake 3)</t>
  </si>
  <si>
    <t>CVA - Ansökan om eller tillstånd till förenkling av fastställandet av belopp som utgör en del av varors tullvärde (3)</t>
  </si>
  <si>
    <t>CVA - Authorisation for the simplification of the determination of amounts being part of the customs value of goods (Column 3, Annex A of Delegated Regulation (EU) 2015/2446)</t>
  </si>
  <si>
    <t>C505</t>
  </si>
  <si>
    <t>CGU - Yleisvakuuden antamista koskevat lupa, mahdollinen alennus tai vapautus mukaan lukien (delegoidun asetuksen (EU) 2015/2446 liitteessä A oleva sarake 4a))</t>
  </si>
  <si>
    <t>CGU - Tillstånd till ställande av en samlad garanti, inbegripet eventuell nedsättning eller ett eventuellt undantag (Kolumn 4a, bilaga A till delegerade förordning (EU) 2015/2446)</t>
  </si>
  <si>
    <t>CGU - Authorisation for the provision of a comprehensive guarantee, including possible reduction or waiver (Column 4a, Annex A of Delegated Regulation (EU) 2015/2446)</t>
  </si>
  <si>
    <t>C506</t>
  </si>
  <si>
    <t>DPO - Lykkäyksen myöntämistä tullin maksamiselle koskevat lupa (delegoidun asetuksen (EU) 2015/2446 liitteessä A oleva sarake 4b)</t>
  </si>
  <si>
    <t>DPO - Tillstånd till betalningsanstånd (Kolumn 4b, bilaga A till delegerade förordning (EU) 2015/2446)</t>
  </si>
  <si>
    <t>DPO - Authorisation for the deferment of payment (Column 4b, Annex A of Delegated Regulation (EU) 2015/2446)</t>
  </si>
  <si>
    <t>C507</t>
  </si>
  <si>
    <t>REP - Tuonti- tai vientitullin määrien palauttamista tai peruuttamista koskevat päätös (delegoidun asetuksen (EU) 2015/2446 liitteessä A oleva sarake 4c)</t>
  </si>
  <si>
    <t>REP - Ansökan eller beslut om återbetalning av import- eller exporttullbelopp (4c)</t>
  </si>
  <si>
    <t>REP - Decision for the repayment of the amounts of import or export duty (Column 4c, Annex A of Delegated Regulation (EU) 2015/2446)</t>
  </si>
  <si>
    <t>C508</t>
  </si>
  <si>
    <t>REM - Tuonti- tai vientitullin määrien peruuttamista koskevat päätös (delegoidun asetuksen (EU) 2015/2446 liitteessä A oleva sarake 4c)</t>
  </si>
  <si>
    <t>REM - Beslut om eftergift av import- eller exporttullbelopp (Kolumn 4c, bilaga A till delegerade förordning (EU) 2015/2446)</t>
  </si>
  <si>
    <t>REM - Decision for the remission of the amounts of import or export duty (Column 4c, Annex A of Delegated Regulation (EU) 2015/2446)</t>
  </si>
  <si>
    <t>C509</t>
  </si>
  <si>
    <t>TST - Väliaikaiseen varastointiin tarkoitettujen varastotilojen pitoa koskevat lupa (delegoidun asetuksen (EU) 2015/2446 liitteessä A oleva sarake 5)</t>
  </si>
  <si>
    <t>TST - Tillstånd till drift av anläggningar för tillfällig lagring av varor (Kolumn 5, bilaga A till delegerade förordning (EU) 2015/2446)</t>
  </si>
  <si>
    <t>TST - Authorisation for the operation of storage facilities for the temporary storage of goods (Column 5, Annex A of Delegated Regulation (EU) 2015/2446)</t>
  </si>
  <si>
    <t>C510</t>
  </si>
  <si>
    <t>RSS - Säännöllistä liikennettä koskevat lupa (delegoidun asetuksen (EU) 2015/2446 liitteessä A oleva sarake 6a)</t>
  </si>
  <si>
    <t>RSS - Tillstånd att inrätta en reguljär fartygslinje (Kolumn 6a, bilaga A till delegerade förordning (EU) 2015/2446)</t>
  </si>
  <si>
    <t>RSS - Authorisation to establish regular shipping services (Column 6a, Annex A of Delegated Regulation (EU) 2015/2446)</t>
  </si>
  <si>
    <t>C511</t>
  </si>
  <si>
    <t>ACP - Unionitavaroiden tullioikeudellista asemaa koskevan todisteen valtuutetun antajan asemaa koskeva hakemus tai valtuutus (delegoidun asetuksen (EU) 2015/2446 liitteessä A oleva sarake 6b)</t>
  </si>
  <si>
    <t>ACP - Tillstånd till status som godkänd utfärdare av bevis för tullstatus som unionsvaror (Kolumn 6b, bilaga A till delegerade förordning (EU) 2015/2446)</t>
  </si>
  <si>
    <t>ACP - Authorisation for the status of authorised issuer to establish the proof of the customs status of Union goods (Column 6b, Annex A of Delegated Regulation (EU) 2015/2446)</t>
  </si>
  <si>
    <t>C512</t>
  </si>
  <si>
    <t>SDE - Yksinkertaistetun ilmoituksen käyttöä koskevat lupa (delegoidun asetuksen (EU) 2015/2446 liitteessä A oleva sarake 7a)</t>
  </si>
  <si>
    <t>SDE - Tillstånd till att använda förenklad deklaration (Kolumn 7a, bilaga A till delegerade förordning (EU) 2015/2446)</t>
  </si>
  <si>
    <t>SDE - Authorisation to use simplified declaration (Column 7a, Annex A of Delegated Regulation (EU) 2015/2446)</t>
  </si>
  <si>
    <t>C513</t>
  </si>
  <si>
    <t>CCL - Keskitettyä tulliselvitystä koskevat lupa (delegoidun asetuksen (EU) 2015/2446 liitteessä A oleva sarake 7b)</t>
  </si>
  <si>
    <t>CCL - Tillstånd till centraliserad klarering (Kolumn 7b, bilaga A till delegerade förordning (EU) 2015/2446)</t>
  </si>
  <si>
    <t>CCL - Authorisation for centralised clearance (Colum 7b, Annex A of Delegated Regulation (EU) 2015/2446)</t>
  </si>
  <si>
    <t>C514</t>
  </si>
  <si>
    <t>EIR - Tulliselvityksen tekemistä ilmoittajan kirjanpitoon tehtävällä merkinnällä, vientimenettely mukaan lukien, koskevat lupa (delegoidun asetuksen (EU) 2015/2446 liitteessä A oleva sarake 7c)</t>
  </si>
  <si>
    <t>EIR - Tillstånd till att upprätta en tulldeklaration genom registrering av uppgifter i deklarantens bokföring, även för förfarandet för export (Kolumn 7c, bilaga A till delegerade förordning (EU) 2015/2446)</t>
  </si>
  <si>
    <t>EIR - Authorisation for making a customs declaration through an entry of data in the declarant's records, including for the export procedure (Column 7c, Annex A of Delegated Regulation (EU) 2015/2446)</t>
  </si>
  <si>
    <t>C515</t>
  </si>
  <si>
    <t>SAS - Oma-aloitteista määräämistä koskevat lupa (delegoidun asetuksen (EU) 2015/2446 liitteessä A oleva sarake 7d)</t>
  </si>
  <si>
    <t>SAS - Tillstånd till egenbedömning (Kolumn 7d, bilaga A till delegerade förordning (EU) 2015/2446)</t>
  </si>
  <si>
    <t>SAS - Authorisation for self-assessment (Column 7d, Annex A of Delegated Regulation (EU) 2015/2446)</t>
  </si>
  <si>
    <t>C516</t>
  </si>
  <si>
    <t>TEA - Väliaikaisen maahantuonnin menettelyn käyttöä koskevat lupa (delegoidun asetuksen (EU) 2015/2446 liitteessä A oleva sarake 8d)</t>
  </si>
  <si>
    <t>TEA - Tillstånd till användning av förfarandet för tillfällig införsel (Kolumn 8d, bilaga A till delegerade förordning (EU) 2015/2446)</t>
  </si>
  <si>
    <t>TEA - Authorisation for the use of temporary admission (Column 8d, Annex A of Delegated Regulation (EU) 2015/2446)</t>
  </si>
  <si>
    <t>C517</t>
  </si>
  <si>
    <t>CWP - Tavaroiden tullivarastointiin yksityisessä tullivarastossa tarkoitettujen varastotilojen pitoa koskevat lupa (delegoidun asetuksen (EU) 2015/2446 liitteessä A oleva sarake 8e)</t>
  </si>
  <si>
    <t>CWP - Tillstånd till drift av anläggningar för lagring av varor i ett privat tullager (Kolumn 8e, bilaga A till delegerade förordning (EU) 2015/2446)</t>
  </si>
  <si>
    <t>CWP - Authorisation for the operation of storage facilities for the customs warehousing of goods in a private customs warehouse (Column 8e, Annex A of Delegated Regulation (EU) 2015/2446)</t>
  </si>
  <si>
    <t>C518</t>
  </si>
  <si>
    <t>CW1 - Tavaroiden tullivarastointiin tyypin I mukaisessa yleisessä tullivarastossa tarkoitettujen varastotilojen pitoa koskevat lupa (delegoidun asetuksen (EU) 2015/2446 liitteessä A oleva sarake 8e)</t>
  </si>
  <si>
    <t>CW1 - Tillstånd till drift av anläggningar för lagring av varor i ett allmänt tullager av typ I (Kolumn 8e, bilaga A till delegerade förordning (EU) 2015/2446)</t>
  </si>
  <si>
    <t>CW1 - Authorisation for the operation of storage facilities for the customs warehousing of goods in a public customs warehouse type I (Column 8e, Annex A of Delegated Regulation (EU) 2015/2446)</t>
  </si>
  <si>
    <t>C519</t>
  </si>
  <si>
    <t>CW2 - Tavaroiden tullivarastointiin tyypin II mukaisessa yleisessä tullivarastossa tarkoitettujen varastotilojen pitoa koskevat lupa (delegoidun asetuksen (EU) 2015/2446 liitteessä A oleva sarake 8e)</t>
  </si>
  <si>
    <t>CW2 - Authorisation for the operation of storage facilities for the customs warehousing of goods in a public customs warehouse type II (Column 8e, Annex A of Delegated Regulation (EU) 2015/2446)</t>
  </si>
  <si>
    <t>CW2 - Tillstånd till drift av anläggningar för lagring av varor i ett allmänt tullager av typ II (Kolumn 8e, bilaga A till delegerade förordning (EU) 2015/2446)</t>
  </si>
  <si>
    <t>C520</t>
  </si>
  <si>
    <t>ACT - TIR-toimenpiteen valtuutetun vastaanottajan asemaa koskevat valtuutus (delegoidun asetuksen (EU) 2015/2446 liitteessä A oleva sarake 9a)</t>
  </si>
  <si>
    <t>ACT - Tillstånd till status som godkänd mottagare för TIR-förfarande (Kolumn 9a, bilaga A till delegerade förordning (EU) 2015/2446)</t>
  </si>
  <si>
    <t>ACT - Authorisation for the status of authorised consignee for TIR procedure (Column 9a, Annex A of Delegated Regulation (EU) 2015/2446)</t>
  </si>
  <si>
    <t>C521</t>
  </si>
  <si>
    <t>ACR - Unionin passitusmenettelyn valtuutetun lähettäjän asemaa koskevat valtuutus (delegoidun asetuksen (EU) 2015/2446 liitteessä A oleva sarake 9b)</t>
  </si>
  <si>
    <t>ACR - Tillstånd till status som godkänd avsändare för unionstransitering (Kolumn 9b, bilaga A till delegerade förordning (EU) 2015/2446)</t>
  </si>
  <si>
    <t>ACR - Authorisation for the status of authorised consignor for Union transit (Column 9b, Annex A of Delegated Regulation (EU) 2015/2446)</t>
  </si>
  <si>
    <t>C522</t>
  </si>
  <si>
    <t>ACE - Unionin passitusmenettelyn valtuutetun vastaanottajan asemaa koskevat valtuutus (delegoidun asetuksen (EU) 2015/2446 liitteessä A oleva sarake 9c)</t>
  </si>
  <si>
    <t>ACE - Tillstånd till status som godkänd mottagare för unionstransitering (Kolumn 9c, bilaga A till delegerade förordning (EU) 2015/2446)</t>
  </si>
  <si>
    <t>ACE - Authorisation for the status of authorised consignee for Union transit (Column 9c, Annex A of Delegated Regulation (EU) 2015/2446)</t>
  </si>
  <si>
    <t>C523</t>
  </si>
  <si>
    <t>SSE -Erityisten sinettien käyttöä koskevat lupa (delegoidun asetuksen (EU) 2015/2446 liitteessä A oleva sarake 9d)</t>
  </si>
  <si>
    <t>SSE - Tillstånd till användning av förseglingar av en särskild typ (Kolumn 9d, bilaga A till delegerade förordning (EU) 2015/2446)</t>
  </si>
  <si>
    <t>SSE - Authorisation for the use of seals of a special type (Column 9d, Annex A of Delegated Regulation (EU) 2015/2446)</t>
  </si>
  <si>
    <t>C524</t>
  </si>
  <si>
    <t>TRD - Passitusilmoitusta, jossa toimitettavia tietoja vaaditaan vähemmän, käyttöä koskevat lupa (delegoidun asetuksen (EU) 2015/2446 liitteessä A oleva sarake 9e)</t>
  </si>
  <si>
    <t>TRD - Tillstånd att använda transiteringsdeklaration med en reducerad datauppsättning (Kolumn 9e, bilaga A till delegerade förordning (EU) 2015/2446)</t>
  </si>
  <si>
    <t>TRD - Authorisation to use transit declaration with a reduced dataset (Column 9e, Annex A of Delegated Regulation (EU) 2015/2446)</t>
  </si>
  <si>
    <t>C525</t>
  </si>
  <si>
    <t>ETD - Sähköisen kuljetusasiakirjan käyttöä tulli-ilmoituksena koskevat lupa (delegoidun asetuksen (EU) 2015/2446 liitteessä A oleva sarake 9f)</t>
  </si>
  <si>
    <t>ETD - Tillstånd till användning av ett elektroniskt transportdokument som tulldeklaration (Kolumn 9f, bilaga A till delegerade förordning (EU) 2015/2446)</t>
  </si>
  <si>
    <t>ETD - Authorisation for the use of an electronic transport document as customs declaration (Column 9f, Annex A of Delegated Regulation (EU) 2015/2446)</t>
  </si>
  <si>
    <t>C526</t>
  </si>
  <si>
    <t>AWB - Banaanien valtuutetun punnitsijan asemaa koskevat valtuutus (delegoidun asetuksen (EU) 2015/2446 liitteessä A oleva sarake 7e)</t>
  </si>
  <si>
    <t>AWB - Tillstånd till status som godkänd vägare av bananer (Kolumn 7e, bilaga A till delegerade förordning (EU) 2015/2446)</t>
  </si>
  <si>
    <t>AWB - Authorisation for the status of authorised weigher of bananas (Column 7e, Annex A of Delegated Regulation (EU) 2015/2446)</t>
  </si>
  <si>
    <t>Certificate for the import of sprouts or seeds intended for the production of sprouts, as provided in Annex of Regulation (EU) No 704/2014</t>
  </si>
  <si>
    <t>Commercial invoice within the framework of undertakings and Export Undertaking Certificate issued by CCCME (Annexes II and III of Regulation 1239/2013; identical to the elements stipulated in Annexes III and IV of Regulation 1238/2013)</t>
  </si>
  <si>
    <t>Invoice for transactions which are not exempted from countervailing/anti-dumping duties (Annex IV of Regulation 1239/2013; identical to Annex V of Regulation 1238/2013)</t>
  </si>
  <si>
    <t>Certificate of authenticity B "Basmati Rice" for export to the European Community.</t>
  </si>
  <si>
    <t>Attestation of equivalence as mentioned in Regulation (EC) No 1295/2008 (OJ L 340)</t>
  </si>
  <si>
    <t>V I 2 extract annotated in compliance with Regulation (EC) No 555/2008, Article 50 (2)</t>
  </si>
  <si>
    <t>V I 1 document annotated in compliance with Regulation (EC) No 555/2008, Article 50 (2)</t>
  </si>
  <si>
    <t>Declaration of compliance (Annex IV of Regulation (EU) No 10/2011)</t>
  </si>
  <si>
    <t>The statement of conformity with the end-of-waste criteria referred to in Article 5(1) of Council Regulation (EU) No 333/2011 is to be issued for each consignment of scrap metal ceased to be waste</t>
  </si>
  <si>
    <t>CITES Import permit</t>
  </si>
  <si>
    <t>Port@Net arrival number</t>
  </si>
  <si>
    <t>Cash receipt</t>
  </si>
  <si>
    <t>Certificate EUR 1. bearing the endorsement "Derogation-Decision 2008/3568/EC"</t>
  </si>
  <si>
    <r>
      <t>Exempel</t>
    </r>
    <r>
      <rPr>
        <sz val="10"/>
        <color indexed="8"/>
        <rFont val="Verdana"/>
        <family val="2"/>
      </rPr>
      <t>: Förfarandet för aktiv förädling, med betalning av tullarna och de nationella skatterna i samband med importen.</t>
    </r>
  </si>
  <si>
    <t>Number of releases for period declarations</t>
  </si>
  <si>
    <t>V230</t>
  </si>
  <si>
    <t>1194 Olut yli 0,5 mutta enintään 2,8 tilavuus-%, vuosituotanto enintään 500 000 l</t>
  </si>
  <si>
    <t>1194 Öl, över 0,5 men högst 2,8 volym-%, årsproduktion högst 500 000 l</t>
  </si>
  <si>
    <t>V231</t>
  </si>
  <si>
    <t>1195 Olut yli 0,5 mutta enintään 2,8 tilavuus-%, vuosituotanto 500 000 - 3 000 000 l</t>
  </si>
  <si>
    <t>1195 Öl, över 0,5 men högst 2,8 volym-%, årsproduktion 500 000 - 3 000 000 l</t>
  </si>
  <si>
    <t>V232</t>
  </si>
  <si>
    <t>1294 Olut yli 2,8 tilavuus-%, vuosituotanto enintään 500 000 l</t>
  </si>
  <si>
    <t>1294 Öl, över 2,8 volym-% årsproduktion högst 500 000 l</t>
  </si>
  <si>
    <t>V233</t>
  </si>
  <si>
    <t>1295 Olut yli 2,8 tilavuus-%, vuosituotanto 500 000 - 3 000 000 l</t>
  </si>
  <si>
    <t>1295 Öl, över 2,8 volym-%, årsproduktion 500 000 - 3 000 000 l</t>
  </si>
  <si>
    <t>X305</t>
  </si>
  <si>
    <t>64 Biopolttoöljy T, yhdistetty tuotanto</t>
  </si>
  <si>
    <t>64 Biobrännolja T, kombinerad produktion</t>
  </si>
  <si>
    <t>X306</t>
  </si>
  <si>
    <t>X307</t>
  </si>
  <si>
    <t>X387</t>
  </si>
  <si>
    <t>110 Nestekaasu</t>
  </si>
  <si>
    <t>110 Flytgas</t>
  </si>
  <si>
    <t>X388</t>
  </si>
  <si>
    <t>X389</t>
  </si>
  <si>
    <t>X390</t>
  </si>
  <si>
    <t>111 Bionestekaasu</t>
  </si>
  <si>
    <t>111 Bioflytgas</t>
  </si>
  <si>
    <t>X391</t>
  </si>
  <si>
    <t>X392</t>
  </si>
  <si>
    <t>X393</t>
  </si>
  <si>
    <t>112 Bionestekaasu R</t>
  </si>
  <si>
    <t>112 Bioflytgas R</t>
  </si>
  <si>
    <t>X394</t>
  </si>
  <si>
    <t>X395</t>
  </si>
  <si>
    <t>X396</t>
  </si>
  <si>
    <t>113 Bionestekaasu T</t>
  </si>
  <si>
    <t>113 Bioflytgas T</t>
  </si>
  <si>
    <t>X397</t>
  </si>
  <si>
    <t>X398</t>
  </si>
  <si>
    <t>X599</t>
  </si>
  <si>
    <t>110 Nestekaasu, yhdistetty tuotanto</t>
  </si>
  <si>
    <t>110 Flytgas, kombinerad produktion</t>
  </si>
  <si>
    <t>X600</t>
  </si>
  <si>
    <t>X601</t>
  </si>
  <si>
    <t>X603</t>
  </si>
  <si>
    <t>111 Bionestekaasu, yhdistetty tuotanto</t>
  </si>
  <si>
    <t>111 Bioflytgas, kombinerad produktion</t>
  </si>
  <si>
    <t>X604</t>
  </si>
  <si>
    <t>X605</t>
  </si>
  <si>
    <t>X607</t>
  </si>
  <si>
    <t>112 Bionestekaasu R, yhdistetty tuotanto</t>
  </si>
  <si>
    <t>112 Bioflytgas R, kombinerad produktion</t>
  </si>
  <si>
    <t>X608</t>
  </si>
  <si>
    <t>X609</t>
  </si>
  <si>
    <t>X610</t>
  </si>
  <si>
    <t>113 Bionestekaasu T, yhdistetty tuotanto</t>
  </si>
  <si>
    <t>113 Bioflytgas T, kombinerad produktion</t>
  </si>
  <si>
    <t>X611</t>
  </si>
  <si>
    <t>X612</t>
  </si>
  <si>
    <t>X874</t>
  </si>
  <si>
    <t>Dieselöljy, joka ei täytä laatuvaatimuksia, tuoteryhmä 49</t>
  </si>
  <si>
    <t>Dieselolja som inte uppfyller kvalitetskraven, produktgrupp 49</t>
  </si>
  <si>
    <t>X875</t>
  </si>
  <si>
    <t>X876</t>
  </si>
  <si>
    <t>V545</t>
  </si>
  <si>
    <t>1 Veroluokan II sähkö käytetty veroluokan I tarkoitukseen, 1.1.2011 - 31.12.2013</t>
  </si>
  <si>
    <t>1 Elström enligt skatteklass II har använts för ett ändamål enligt skatteklass I, 1.1.2011 - 31.12.2013</t>
  </si>
  <si>
    <t>1 Veroluokan II sähkö käytetty veroluokan I tarkoitukseen, 1.1.2014 - 31.12.2014</t>
  </si>
  <si>
    <t>1 Elström enligt skatteklass II har använts för ett ändamål enligt skatteklass I, 1.1.2014 - 31.12.2014</t>
  </si>
  <si>
    <t>1 Electricity of tax catery II used for tax category I purposes, 01.01.2014 - 31.12.2014</t>
  </si>
  <si>
    <t>V549</t>
  </si>
  <si>
    <t>1 Veroluokan II sähkö käytetty veroluokan I tarkoitukseen, 1.1.2015 -</t>
  </si>
  <si>
    <t>1 Elström enligt skatteklass II har använts för ett ändamål enligt skatteklass I, 1.1.2015 -</t>
  </si>
  <si>
    <t>1 Sähkö, veroluokka I, 1.1.2014 - 31.12.2014</t>
  </si>
  <si>
    <t>1 Elström, skatteklass I, 1.1.2014 - 31.12.2014</t>
  </si>
  <si>
    <t>1 Electricity, tax category I, 01.01.2014 - 31.12.2014</t>
  </si>
  <si>
    <t>V556</t>
  </si>
  <si>
    <t>1 Sähkö, veroluokka I, 1.1.2015 -</t>
  </si>
  <si>
    <t>1 Elström, skatteklass I, 1.1.2015 -</t>
  </si>
  <si>
    <t>V557</t>
  </si>
  <si>
    <t>VJ10</t>
  </si>
  <si>
    <t>02 01 maataloudessa, puutarhataloudessa, vesiviljelyssä, metsätaloudessa, metsästyksessä ja kalastuksessa syntyvät jätteet</t>
  </si>
  <si>
    <t>02 01 avfall från jordbruk, trädgårdsnäring, vattenbruk, skogsbruk, jakt och fiske</t>
  </si>
  <si>
    <t>VJ11</t>
  </si>
  <si>
    <t>02 02 lihan, kalan ja muiden eläinperäisten elintarvikkeiden valmistuksessa ja jalostuksessa syntyvät jätteet, ei kuitenkaan - nimikkeen 02 02 01 pesu- ja puhdistuslietteet</t>
  </si>
  <si>
    <t>02 02 avfall från bearbetning och beredning av kött, fisk och andra livsmedel av animaliskt ursprung, dock inte 02 02 01 slam från tvättning och rengöring</t>
  </si>
  <si>
    <t>VJ12</t>
  </si>
  <si>
    <t>VJ13</t>
  </si>
  <si>
    <t>02 04 sokerin jalostuksessa syntyvät jätteet</t>
  </si>
  <si>
    <t>02 04 avfall från sockertillverkning</t>
  </si>
  <si>
    <t>VJ14</t>
  </si>
  <si>
    <t>02 05 maidonjalostusteollisuudessa syntyvät jätteet</t>
  </si>
  <si>
    <t>02 05 avfall från tillverkning av mejeriprodukter</t>
  </si>
  <si>
    <t>VJ15</t>
  </si>
  <si>
    <t>02 06 leipomo-, konditoria- ja makeisteollisuudessa syntyvät jätteet</t>
  </si>
  <si>
    <t>02 06 avfall från bagerier och sötsaksindustri</t>
  </si>
  <si>
    <t>VJ16</t>
  </si>
  <si>
    <t>02 07 jätteet, jotka syntyvät alkoholijuomien ja alkoholittomien juomien valmistuksessa (lukuun ottamatta kahvin, teen ja kaakaon valmistusta)</t>
  </si>
  <si>
    <t>02 07 avfall från produktion av alkoholdrycker och alkoholfria drycker (utom kaffe, te och kakao)</t>
  </si>
  <si>
    <t>VJ21</t>
  </si>
  <si>
    <t>03 01 puun käsittelyssä sekä levyjen ja huonekalujen valmistuksessa syntyvät jätteet</t>
  </si>
  <si>
    <t>03 01 avfall från träförädling och tillverkning av plattor och möbler</t>
  </si>
  <si>
    <t>VJ23</t>
  </si>
  <si>
    <t>03 03 Massojen, paperin ja kartongin valmistuksessa ja jalostuksessa syntyvät jätteet, ei kuitenkaan - nimikkeen 03 03 02 soodasakka (joka syntyy keittolipeän hyödyntämisessä)</t>
  </si>
  <si>
    <t>03 03 avfall från tillverkning och förädling av pappersmassa, papper och papp, dock inte - 03 03 02 sodaslam (från återvinning av kokvätska)</t>
  </si>
  <si>
    <t>VJ31</t>
  </si>
  <si>
    <t>04 01 nahka- ja turkisteollisuuden jätteet</t>
  </si>
  <si>
    <t>04 01 avfall från läder- och pälsindustri</t>
  </si>
  <si>
    <t>VJ32</t>
  </si>
  <si>
    <t>04 02 tekstiiliteollisuuden jätteet</t>
  </si>
  <si>
    <t>04 02 avfall från textilindustri</t>
  </si>
  <si>
    <t>VJ41</t>
  </si>
  <si>
    <t>05 01 öljynjalostuksen jätteet</t>
  </si>
  <si>
    <t>05 01 avfall från oljeraffinering</t>
  </si>
  <si>
    <t>VJ42</t>
  </si>
  <si>
    <t>05 06 hiilen pyrolyyttisessä käsittelyssä syntyvät jätteet</t>
  </si>
  <si>
    <t>05 06 avfall från pyrolytisk behandling av kol</t>
  </si>
  <si>
    <t>VJ43</t>
  </si>
  <si>
    <t>05 07 maakaasun puhdistuksessa ja kuljetuksessa syntyvät jätteet</t>
  </si>
  <si>
    <t>05 07 avfall från rening och transport av naturgas</t>
  </si>
  <si>
    <t>VJ51</t>
  </si>
  <si>
    <t>07 01 orgaanisten peruskemikaalien valmistuksessa, sekoituksessa, jakelussa ja käytössä syntyvät jätteet</t>
  </si>
  <si>
    <t>07 01 avfall från tillverkning, formulering, distribution och användning av organiska baskemikalier</t>
  </si>
  <si>
    <t>VJ52</t>
  </si>
  <si>
    <t>07 02 muovien, kumin ja synteettisten kuitujen valmistuksessa, sekoituksessa, jakelussa ja käytössä syntyvät jätteet</t>
  </si>
  <si>
    <t>07 02 avfall från tillverkning, formulering, distribution och användning av plast, gummi och konstfibrer</t>
  </si>
  <si>
    <t>VJ53</t>
  </si>
  <si>
    <t>07 03 orgaanisten väriaineiden ja pigmenttien valmistuksessa, sekoituksessa, jakelussa ja käytössä syntyvät jätteet (lukuun ottamatta nimikeryhmää 06 11)</t>
  </si>
  <si>
    <t>07 03 avfall från tillverkning, formulering, distribution och användning av organiska färgämnen och pigment (utom 06 11)</t>
  </si>
  <si>
    <t>VJ54</t>
  </si>
  <si>
    <t>07 04 avfall från tillverkning, formulering, distribution och användning av organiska växtskyddsmedel (utom 02 01 08 och 02 01 09), träskyddskemikalier (utom 03 02) och andra biocider</t>
  </si>
  <si>
    <t>VJ55</t>
  </si>
  <si>
    <t>07 05 lääkkeiden valmistuksessa, sekoituksessa, jakelussa ja käytössä syntyvät jätteet</t>
  </si>
  <si>
    <t>07 05 avfall från tillverkning, formulering, distribution och användning av läkemedel</t>
  </si>
  <si>
    <t>VJ56</t>
  </si>
  <si>
    <t>07 06 rasvojen, voiteiden, saippuoiden, pesu- ja puhdistusaineiden, desinfiointiaineiden ja kosmeettisten aineiden valmistuksessa, sekoituksessa, jakelussa ja käytössä syntyvät jätteet</t>
  </si>
  <si>
    <t>07 06 avfall från tillverkning, formulering, distribution och användning av fetter, smörjmedel, såpa, tvätt- och rengöringsmedel, desinfektionsmedel och kosmetika</t>
  </si>
  <si>
    <t>VJ57</t>
  </si>
  <si>
    <t>07 07 hienokemikaalien ja kemikaalien, joita ei ole mainittu muualla, valmistuksessa, sekoituksessa, jakelussa ja käytössä syntyvät jätteet</t>
  </si>
  <si>
    <t>07 07 avfall från tillverkning, formulering, distribution och användning av finkemikalier och kemiska produkter, som inte anges någon annanstans</t>
  </si>
  <si>
    <t>VJ61</t>
  </si>
  <si>
    <t>08 01 maalien ja lakkojen valmistuksessa, sekoituksessa, jakelussa, käytössä ja poistossa syntyvät jätteet</t>
  </si>
  <si>
    <t>08 01 avfall från tillverkning, formulering, distribution, användning och borttagning av färg och lack</t>
  </si>
  <si>
    <t>VJ62</t>
  </si>
  <si>
    <t>08 02 muiden pinnoitteiden (keraamiset materiaalit mukaan luettuina) valmistuksessa, sekoituksessa, jakelussa ja käytössä syntyvät jätteet</t>
  </si>
  <si>
    <t>08 02 avfall från tillverkning, formulering, distribution och användning av andra ytbeläggningsmedel (även keramiska material)</t>
  </si>
  <si>
    <t>VJ63</t>
  </si>
  <si>
    <t>08 03 painovärien valmistuksessa, sekoituksessa, jakelussa ja käytössä syntyvät jätteet</t>
  </si>
  <si>
    <t>08 03 avfall från tillverkning, formulering, distribution och användning av tryckfärg</t>
  </si>
  <si>
    <t>VJ64</t>
  </si>
  <si>
    <t>08 04 liimojen ja tiivistysmassojen (vedenpitävät aineet mukaan luettuina) valmistuksessa, sekoituksessa, jakelussa ja käytössä syntyvät jätteet</t>
  </si>
  <si>
    <t>08 04 avfall från tillverkning, formulering, distribution och användning av lim och fogmassa (även impregneringsmedel)</t>
  </si>
  <si>
    <t>VJ71</t>
  </si>
  <si>
    <t>09 01 valokuvateollisuuden jätteet</t>
  </si>
  <si>
    <t>09 01 avfall från fotografisk industri</t>
  </si>
  <si>
    <t>VJ81</t>
  </si>
  <si>
    <t>VJ82</t>
  </si>
  <si>
    <t>10 02 avfall från järn- och stålindustri, dock inte - 10 02 01 avfall från slaggbehandling - 10 02 14 annat slam och andra filterkakor från gasrening än de som anges i 10 02 13</t>
  </si>
  <si>
    <t>VJ95</t>
  </si>
  <si>
    <t>11 05 kuumaupotuksessa syntyvät jätteet</t>
  </si>
  <si>
    <t>11 05 avfall från varmförzinkning</t>
  </si>
  <si>
    <t>VK11</t>
  </si>
  <si>
    <t>12 01 metallien ja muovien muovauksessa sekä fysikaalisessa ja mekaanisessa pintakäsittelyssä syntyvät jätteet</t>
  </si>
  <si>
    <t>12 01 avfall från formning samt fysikalisk och mekanisk ytbehandling av metaller och plaster</t>
  </si>
  <si>
    <t>VK21</t>
  </si>
  <si>
    <t>15 01 pakkaukset (mukaan luettuna yhdyskuntien erilliskerätty pakkausjäte)</t>
  </si>
  <si>
    <t>15 01 förpackningar (även kommunalt förpackningsavfall som samlats in separat)</t>
  </si>
  <si>
    <t>VK22</t>
  </si>
  <si>
    <t>15 02 absorboimisaineet, suodatinmateriaalit, puhdistusliinat ja suojavaatteet</t>
  </si>
  <si>
    <t>15 02 absorbermedel, filtermaterial, torkdukar och skyddskläder</t>
  </si>
  <si>
    <t>VK31</t>
  </si>
  <si>
    <t>16 01 skrotfordon från olika transportsätt (även mobila arbetsmaskiner) och avfall från demontering av skrotfordon och från underhåll av fordon (utom 13, 14, 16 06 och 16 08)</t>
  </si>
  <si>
    <t>VK32</t>
  </si>
  <si>
    <t>16 02 sähkö- ja elektroniikkalaitteiden ja muiden laitteiden jätteet</t>
  </si>
  <si>
    <t>16 02 avfall från elektrisk och elektronisk utrustning och annan utrustning</t>
  </si>
  <si>
    <t>VK33</t>
  </si>
  <si>
    <t>16 03 epäkurantit tuotteiden valmistuserät ja käyttämättömät tuotteet</t>
  </si>
  <si>
    <t>16 03 produktionsserier som inte uppfyller uppställda krav och oanvända produkter</t>
  </si>
  <si>
    <t>VK35</t>
  </si>
  <si>
    <t>16 05 painepakkauksissa ja -säiliöissä olevat kaasut ja käytöstä poistetut kemikaalit</t>
  </si>
  <si>
    <t>16 05 gaser i tryckförpackningar och tryckbehållare och kasserade kemikalier</t>
  </si>
  <si>
    <t>VK36</t>
  </si>
  <si>
    <t>16 06 paristot ja akut</t>
  </si>
  <si>
    <t>16 06 batterier och ackumulatorer</t>
  </si>
  <si>
    <t>VK37</t>
  </si>
  <si>
    <t>16 07 kuljetussäiliöiden, varastosäiliöiden ja tynnyrien puhdistuksessa syntyvät jätteet (lukuun ottamatta nimikeryhmiä 05 ja 13)</t>
  </si>
  <si>
    <t>16 07 avfall från rengöring av transporttankar, lagertankar och tunnor (utom 05 och 13)</t>
  </si>
  <si>
    <t>VK38</t>
  </si>
  <si>
    <t>16 08 käytetyt katalyytit (katalysaattorit mukaan luettuina)</t>
  </si>
  <si>
    <t>16 08 förbrukade katalysatorer</t>
  </si>
  <si>
    <t>VK39</t>
  </si>
  <si>
    <t>16 10 vesipitoiset nestemäiset jätteet, jotka on tarkoitus käsitellä muualla kuin toimipaikassa</t>
  </si>
  <si>
    <t>16 10 vattenhaltigt flytande avfall avsett att behandlas utanför produktionsstället</t>
  </si>
  <si>
    <t>VK41</t>
  </si>
  <si>
    <t>17 01 betoni, tiilet, laatat ja keramiikka</t>
  </si>
  <si>
    <t>17 01 betong, tegel, klinker och keramik</t>
  </si>
  <si>
    <t>VK42</t>
  </si>
  <si>
    <t>17 02 puu, lasi ja muovit</t>
  </si>
  <si>
    <t>17 02 trä, glas och plast</t>
  </si>
  <si>
    <t>VK43</t>
  </si>
  <si>
    <t>17 03 bitumiseokset, kivihiiliterva ja -tervatuotteet</t>
  </si>
  <si>
    <t>17 03 bitumenblandningar, stenkolstjära och stenkolstjärprodukter</t>
  </si>
  <si>
    <t>VK44</t>
  </si>
  <si>
    <t>17 04 metallit, niiden seokset (lejeeringit) mukaan luettuina</t>
  </si>
  <si>
    <t>17 04 metaller, även legeringar av dessa</t>
  </si>
  <si>
    <t>VK45</t>
  </si>
  <si>
    <t>17 09 muut rakentamisessa ja purkamisessa syntyvät jätteet</t>
  </si>
  <si>
    <t>17 09 annat bygg- och rivningsavfall</t>
  </si>
  <si>
    <t>VK51</t>
  </si>
  <si>
    <t>18 01 synnytyslaitoksissa, taudinmäärityksessä, sairaanhoidossa tai sairauksien ennaltaehkäisyssä syntyvät jätteet</t>
  </si>
  <si>
    <t>18 01 avfall från förlossningsavdelningar, diagnos, behandling eller förebyggande av sjukdomar hos människor</t>
  </si>
  <si>
    <t>VK52</t>
  </si>
  <si>
    <t>18 02 eläinten tautien tutkimuksessa, taudinmäärityksessä sekä tautien hoidossa ja ennaltaehkäisyssä syntyvät jätteet</t>
  </si>
  <si>
    <t>18 02 avfall från forskning, diagnos samt behandling och förebyggande av djursjukdomar</t>
  </si>
  <si>
    <t>VK61</t>
  </si>
  <si>
    <t>19 01 jätteiden poltossa tai pyrolyysissä syntyvät jätteet</t>
  </si>
  <si>
    <t>19 01 avfall från förbränning eller pyrolys av avfall</t>
  </si>
  <si>
    <t>VK62</t>
  </si>
  <si>
    <t>19 02 jätteiden fysikaalis-kemiallisessa käsittelyssä (mukaan luettuina krominpoisto, syanidinpoisto ja neutralointi) syntyvät jätteet</t>
  </si>
  <si>
    <t>19 02 avfall från fysikalisk eller kemisk behandling av avfall (även avlägsnande av krom eller cyanid, och neutralisering)</t>
  </si>
  <si>
    <t>VK63</t>
  </si>
  <si>
    <t>19 03 stabiloidut ja kiinteytetyt jätteet</t>
  </si>
  <si>
    <t>19 03 stabiliserat och solidifierat avfall</t>
  </si>
  <si>
    <t>VK64</t>
  </si>
  <si>
    <t>19 04 lasitetut jätteet ja lasituksessa syntyvät jätteet</t>
  </si>
  <si>
    <t>19 04 förglasat avfall och avfall från förglasning</t>
  </si>
  <si>
    <t>VK65</t>
  </si>
  <si>
    <t>19 05 kiinteiden jätteiden aerobisessa käsittelyssä syntyvät jätteet</t>
  </si>
  <si>
    <t>19 05 avfall från aerob behandling av fast avfall</t>
  </si>
  <si>
    <t>VK66</t>
  </si>
  <si>
    <t>19 06 jätteiden anaerobisessa käsittelyssä syntyvät jätteet</t>
  </si>
  <si>
    <t>19 06 avfall från anaerob behandling av avfall</t>
  </si>
  <si>
    <t>VK67</t>
  </si>
  <si>
    <t>19 07 kaatopaikan suotovedet</t>
  </si>
  <si>
    <t>19 07 lakvatten från avfallsupplag</t>
  </si>
  <si>
    <t>VK68</t>
  </si>
  <si>
    <t>19 08 jätevedenpuhdistamoissa syntyvät jätteet, joita ei ole mainittu muualla</t>
  </si>
  <si>
    <t>19 08 avfall från avloppsreningsverk som inte anges någon annanstans</t>
  </si>
  <si>
    <t>VK69</t>
  </si>
  <si>
    <t>19 09 ihmisten käyttöön tai teollisuuskäyttöön tarkoitetun veden valmistuksessa syntyvät jätteet</t>
  </si>
  <si>
    <t>19 09 avfall från framställning av vatten som används av människor eller av industrin</t>
  </si>
  <si>
    <t>VK70</t>
  </si>
  <si>
    <t>19 10 metallia sisältävien jätteiden paloituksessa syntyvät jätteet</t>
  </si>
  <si>
    <t>19 10 avfall från fragmentering av metallhaltigt avfall</t>
  </si>
  <si>
    <t>VK71</t>
  </si>
  <si>
    <t>19 11 öljyn regeneroinnissa syntyvät jätteet</t>
  </si>
  <si>
    <t>19 11 avfall från oljeregenerering</t>
  </si>
  <si>
    <t>VK72</t>
  </si>
  <si>
    <t>19 12 jätteiden mekaanisessa käsittelyssä (kuten lajittelussa, murskaamisessa, paalauksessa ja pelletoinnissa) syntyvät jätteet, joita ei ole mainittu muualla</t>
  </si>
  <si>
    <t>19 12 avfall från mekanisk behandling av avfall (t.ex. sortering, krossning, balning, pelletering) som inte anges någon annanstans</t>
  </si>
  <si>
    <t>VK73</t>
  </si>
  <si>
    <t>19 13 maaperän ja pohjaveden kunnostamisessa syntyvät jätteet</t>
  </si>
  <si>
    <t>19 13 avfall från iståndsättning av mark och grundvatten</t>
  </si>
  <si>
    <t>VK81</t>
  </si>
  <si>
    <t>20 01 yksilöidyt jätelajit (lukuun ottamatta nimikeryhmää 15 01)</t>
  </si>
  <si>
    <t>20 01 specificerade avfallstyper (utom 15 01)</t>
  </si>
  <si>
    <t>VK82</t>
  </si>
  <si>
    <t>20 02 puutarha- ja puistojätteet, hautausmaiden hoidossa syntyvät jätteet mukaan luettuina</t>
  </si>
  <si>
    <t>20 02 trädgårds- och parkavfall, även avfall från skötseln av begravningsplatser</t>
  </si>
  <si>
    <t>VK83</t>
  </si>
  <si>
    <t>20 03 muut yhdyskuntajätteet</t>
  </si>
  <si>
    <t>20 03 annat kommunalt avfall</t>
  </si>
  <si>
    <t>FI288800</t>
  </si>
  <si>
    <t>11 94 Beer, over 0.5 but max. 2.8% vol., annual production max. 500 000 l</t>
  </si>
  <si>
    <t>11 95 Beer, over 0.5 but max. 2.8% vol., annual production max. 500 000 - 3,000 000 l</t>
  </si>
  <si>
    <t>12 94 Beer, over 2.8% vol., annual production max. 500 000 l</t>
  </si>
  <si>
    <t>12 95 Beer, over 2.8% vol., annual production 500,000 - 3 000 000 l</t>
  </si>
  <si>
    <t>64 Biofuel oil T, cogeneration</t>
  </si>
  <si>
    <t>110 Liquefied petroleum gas</t>
  </si>
  <si>
    <t>111 Liquid biogas</t>
  </si>
  <si>
    <t>112 Liquid biogas R</t>
  </si>
  <si>
    <t>113 Liquid biogas T</t>
  </si>
  <si>
    <t>110 Liquefied petroleum gas, cogeneration</t>
  </si>
  <si>
    <t>111 Liquid biogas, cogeneration</t>
  </si>
  <si>
    <t>112 Liquid biogas R, cogeneration</t>
  </si>
  <si>
    <t>113 Liquid biogas T, cogeneration</t>
  </si>
  <si>
    <t>Diesel oil not complying with quality requirements, product category 49</t>
  </si>
  <si>
    <t>1 Electricity of tax class II used for purposes of tax class I, 01.01.2011 - 31.12.2013</t>
  </si>
  <si>
    <t>1 Electricity of tax catery II used for tax category I purposes, 01.01.2015 -</t>
  </si>
  <si>
    <t xml:space="preserve">1 Electricity, tax category I, 01.01.2015 - </t>
  </si>
  <si>
    <t>02 01 Wastes from agriculture, horticulture, aquaculture, forestry, hunting and fishing</t>
  </si>
  <si>
    <t>02 02 Wastes from the preparation and processing of meat, fish and other foods of animal origin, not including sludges from washing and cleaning under 02 02 01</t>
  </si>
  <si>
    <t>0203 Wastes from fruit, vegetables, cereals, edible oils, cocoa, coffee, tea and tobacco preparation and processing; conserve production; yeast and yeast extract production, molasses preparation and fermentation</t>
  </si>
  <si>
    <t>02 04 Wastes from sugar processing sugar</t>
  </si>
  <si>
    <t>02 05 Wastes from the dairy products industry</t>
  </si>
  <si>
    <t>02 06 Wastes from the baking and confectionery industry</t>
  </si>
  <si>
    <t>02 07 Wastes from the production of alcoholic and non-alcoholic beverages (except coffee, tea and cocoa)</t>
  </si>
  <si>
    <t>03 01 Wastes from wood processing and the production of panels and furniture</t>
  </si>
  <si>
    <t>03 03 Wastes from pulp, paper and cardboard production and processing, excluding green liquor sludge (from recovery of cooking liquor)</t>
  </si>
  <si>
    <t>04 01 Wastes from the leather and fur industry</t>
  </si>
  <si>
    <t>0402 Wastes from the textile industry</t>
  </si>
  <si>
    <t>05 01 wastes from petroleum refining</t>
  </si>
  <si>
    <t>05 06 Wastes from the pyrolytic treatment of coal</t>
  </si>
  <si>
    <t>05 07 Wastes from natural gas purification and transportation</t>
  </si>
  <si>
    <t>07 01 Wastes from the manufacture, formulation, supply and use (MFSU) of basic organic chemicals</t>
  </si>
  <si>
    <t>07 02 Wastes from the MFSU of plastics, synthetic rubber and man-made fibres</t>
  </si>
  <si>
    <t>07 03 Wastes from the MFSU of organic dyes and pigments (except 06 11)</t>
  </si>
  <si>
    <t>07 04 Wastes from the MFSU of organic plant protection products (except 02 01
08 and 02 01 09), wood preserving agents (except 03 02) and other biocides</t>
  </si>
  <si>
    <t>07 05 Wastes from the MFSU of pharmaceuticals</t>
  </si>
  <si>
    <t>07 06 Wastes from the MFSU of fats, grease, soaps, detergents, disinfectants and cosmetics</t>
  </si>
  <si>
    <t>07 07 Wastes from the MFSU of fine chemicals and chemical products not otherwise specified</t>
  </si>
  <si>
    <t>08 01 Wastes from MFSU and removal of paint and varnish</t>
  </si>
  <si>
    <t>0802 Wastes from MFSU of other coatings (including ceramic materials)</t>
  </si>
  <si>
    <t>08 03 Wastes from the MFSU of printing inks</t>
  </si>
  <si>
    <t>08 04 Wastes from MFSU of adhesives and sealants (including waterproofing products)</t>
  </si>
  <si>
    <t>09 01 Wastes from the photographic industry</t>
  </si>
  <si>
    <t>10 01 Wastes from power stations and other combustion plants (except 19), excluding calcium-based reaction wastes from flue-gas desulphurisation in sludge form under 10 01 07</t>
  </si>
  <si>
    <t>10 02 Wastes from the iron and steel industry, not including wastes from the processing of slag under 10 02 01 or 10 02 14 sludges or filter cakes from gas treatment other than those mentioned under 10 02 13</t>
  </si>
  <si>
    <t>11 05 Wastes from hot galvanising processes</t>
  </si>
  <si>
    <t>12 01 Wastes from moulding and physical and mechanical surface treatment of metals and plastics</t>
  </si>
  <si>
    <t>15 01 Packaging (including separately collected municipal packaging waste)</t>
  </si>
  <si>
    <t>15 02 Absorbents, filter materials, wiping cloths and protective clothing</t>
  </si>
  <si>
    <t>16 02 Wastes from electrical and electronic equipment</t>
  </si>
  <si>
    <t>16 03 Off-specification batches and unused products</t>
  </si>
  <si>
    <t>16 05 Gases in pressure containers and discarded chemicals</t>
  </si>
  <si>
    <t>16 06 Batteries and accumulators</t>
  </si>
  <si>
    <t>16 07 Wastes from transport tank, storage tank and barrel cleaning (except 05 and 13)</t>
  </si>
  <si>
    <t>16 08 Spent catalysts (including catalyzers)</t>
  </si>
  <si>
    <t>16 10 Aqueous liquid wastes destined for off-site treatment</t>
  </si>
  <si>
    <t>17 01 Concrete, bricks, tiles and ceramics</t>
  </si>
  <si>
    <t>17 02 Wood, glass and plastic</t>
  </si>
  <si>
    <t>17 03 Bituminous mixtures, coal tar and tarred products</t>
  </si>
  <si>
    <t>17 04 Metals (including their alloys)</t>
  </si>
  <si>
    <t>17 09 Other construction and demolition wastes</t>
  </si>
  <si>
    <t>18 01 Wastes from natal care, diagnosis, treatment or prevention of disease in humans</t>
  </si>
  <si>
    <t>18 02 Wastes from research, diagnosis, treatment or prevention of disease involving animals</t>
  </si>
  <si>
    <t>19 01 Wastes from incineration or pyrolysis of waste</t>
  </si>
  <si>
    <t>19 02 Wastes from physico/chemical treatments of waste (including dechromatation, decyanidation, neutralisation)</t>
  </si>
  <si>
    <t>19 03 Stabilised/solidified wastes</t>
  </si>
  <si>
    <t>19 04 Vitrified waste and wastes from vitrification</t>
  </si>
  <si>
    <t>19 05 Wastes from aerobic treatment of solid wastes</t>
  </si>
  <si>
    <t>19 06 Wastes from anaerobic treatment of waste</t>
  </si>
  <si>
    <t>19 07 Landfill leachate</t>
  </si>
  <si>
    <t>19 08 Wastes from waste water treatment plants not otherwise specified</t>
  </si>
  <si>
    <t>19 09 Wastes from the preparation of water intended for human consumption or water for industrial use</t>
  </si>
  <si>
    <t>19 10 Wastes from shredding of metal-containing wastes</t>
  </si>
  <si>
    <t>19 11 Wastes from oil regeneration</t>
  </si>
  <si>
    <t>19 12 Wastes from the mechanical treatment of waste (for example sorting, crushing, compacting, pelletising) not otherwise specified</t>
  </si>
  <si>
    <t>19 13 Wastes from soil and groundwater remediation</t>
  </si>
  <si>
    <t>20 01 Separately collected fractions (except 15 01)</t>
  </si>
  <si>
    <t>20 02 Garden and park wastes (including cemetery waste)</t>
  </si>
  <si>
    <t>20 03 Other municipal wastes</t>
  </si>
  <si>
    <t>16 01 End-of-life vehicles from different means of transport (including off-road machinery) and wastes from dismantling of end-of-life vehicles and vehicle maintenance (except 13, 14, 16 06 and 16 08)</t>
  </si>
  <si>
    <t>XNX</t>
  </si>
  <si>
    <t>XTP</t>
  </si>
  <si>
    <t>Tullausarvona käytetään siirtohintaa.</t>
  </si>
  <si>
    <t xml:space="preserve">Internpriset används som tullvärde. </t>
  </si>
  <si>
    <t>XLX</t>
  </si>
  <si>
    <t>Tullausarvon oikaisuerät</t>
  </si>
  <si>
    <t>Rättelseposter till tullvärde</t>
  </si>
  <si>
    <t>Y923</t>
  </si>
  <si>
    <t xml:space="preserve">Tuote, johon ei sovelleta asetuksen (EY) N:o 1013/2006 (EUVL L 190) säännöksiä </t>
  </si>
  <si>
    <t xml:space="preserve">Produkten omfattas inte av bestämmelserna i förordning (EG) nr 1013/2006 (EUT L 90) </t>
  </si>
  <si>
    <t>Product not subjected to the provisions of Regulation (EC) No 1013/2006 (OJ L 190)</t>
  </si>
  <si>
    <t>Y946</t>
  </si>
  <si>
    <t>Kieltoa ei sovelleta tuotteisiin, jotka ovat välttämättömiä kansainvälisen oikeuden nojalla vapauksia nauttivien jäsenvaltioiden Pohjois-Koreassa sijaitsevien diplomaatti- tai konsuliedustustojen tai kansainvälisten järjestöjen virallisia tarkoituksia varten tai ovat niiden henkilökunnan henkilökohtaisia tavaroita (asetuksen (EY) N:o 329/2007 4 art</t>
  </si>
  <si>
    <t>Förbudet ska inte gälla varor som är nödvändiga för officiella ändamål vid medlemsstaternas diplomatiska eller konsulära beskickningar i Nordkorea eller vid internationella organisationer som åtnjuter immunitet enligt internationell rätt, eller för deras personals personliga tillhörigheter (artikel 4.3 i förordning (EG) nr 329/2007)</t>
  </si>
  <si>
    <t>The prohibition shall not apply to goods which are necessary for the official purposes of diplomatic or consular missions of Member States in North Korea or of international organisations enjoying immunities in accordance with international law, or to the personal effects of their staff (Art. 4.3 of Regulation (EC) No 329/2007)</t>
  </si>
  <si>
    <t>Y947</t>
  </si>
  <si>
    <t xml:space="preserve">Jäsenvaltion toimivaltaisen viranomaisen hyväksymä humanitaarisia tarkoituksia varten toteutettu liiketoimi (asetuksen (EY) N:o 329/2007 4 artiklan 4 kohta) </t>
  </si>
  <si>
    <t xml:space="preserve">Transaktioner som godkänts av medlemsstatens behöriga myndighet för humanitära ändamål (artikel 4.4 förordning (EG) nr 329/2007) </t>
  </si>
  <si>
    <t>Transaction authorised by the competent authority of the Member State for humanitarian purposes (Art 4.4 of Regulation (EC) No 329/2007)</t>
  </si>
  <si>
    <t>2 Tullitariffinimike 2202 Vesi, myös kivennäisvesi ja hiilihapotettu vesi, lisättyä sokeria tai muuta makeutusainetta sisältävä tai maustettu, ja muut alkoholittomat juomat, ei kuitenkaan nimikkeen 2009 hedelmä- ja kasvismehut, ei kuitenkaan maustamattomat kasvipohjaiset juomat</t>
  </si>
  <si>
    <t xml:space="preserve">
3 Tullitariffinimike 2203 mallasjuomat</t>
  </si>
  <si>
    <t>3 Tulltariffposition 2203 maltdrycker</t>
  </si>
  <si>
    <t>EUS - Tietyn käyttötarkoituksen menettelyn käyttöä koskevat lupa (delegoidun asetuksen (EU) 2015/2446 liitteessä A oleva sarake 8c)</t>
  </si>
  <si>
    <t>EUS - Tillstånd till användning av förfarandet för slutanvändning (Kolumn 8c, bilaga A till delegerade förordning (EU) 2015/2446)</t>
  </si>
  <si>
    <t>EUS - Authorisation for the use of end use (Column 8c, Annex A of Delegated Regulation (EU) 2015/2446)</t>
  </si>
  <si>
    <t>BOI - Sitovaa alkuperätietoa koskevat päätös (delegoidun asetuksen (EU) 2015/2446 liitteessä A oleva sarake 1b)</t>
  </si>
  <si>
    <t>BOI - Beslut avseende bindande ursprungsbesked (Kolumn 1b, bilaga A till delegerade förordning (EU) 2015/2446)</t>
  </si>
  <si>
    <t>BOI - Decision relating to Binding Origin Information (Column 1b, Annex A of Delegated Regulation (EU) 2015/2446)</t>
  </si>
  <si>
    <t>BTI - Sitovaa tariffitietoa koskevat päätös (delegoidun asetuksen (EU) 2015/2446 liitteessä A oleva sarake 1a)</t>
  </si>
  <si>
    <t>BTI - Beslut avseende bindande klassificeringsbesked (Kolumn 1a, bilaga A till delegerade förordning (EU) 2015/2446)</t>
  </si>
  <si>
    <t>BTI - Decision relating to Binding Tariff Information (Column 1a, Annex A of Delegated Regulation (EU) 2015/2446)</t>
  </si>
  <si>
    <t>OPO - Ulkoisen jalostusmenettelyn käyttöä koskevat lupa (delegoidun asetuksen (EU) 2015/2446 liitteessä A oleva sarake 8b)</t>
  </si>
  <si>
    <t>OPO - Authorisation for the use of outward processing procedure (Column 8b, Annex A of Delegated Regulation (EU) 2015/2446)</t>
  </si>
  <si>
    <t>OPO - Tillstånd till användning av förfarandet för passiv förädling (Kolumn 8b, bilaga A till delegerade förordning (EU) 2015/2446)</t>
  </si>
  <si>
    <t>IPO - Sisäisen jalostusmenettelyn käyttöä koskevat lupa (delegoidun asetuksen (EU) 2015/2446 liitteessä A oleva sarake 8a)</t>
  </si>
  <si>
    <t>IPO - Tillstånd till användning av förfarandet för aktiv förädling (Kolumn 8a, bilaga A till delegerade förordning (EU) 2015/2446)</t>
  </si>
  <si>
    <t>IPO - Authorisation for the use of inward processing procedure (Column 8a, Annex A of Delegated regulation (EU) 2015/2446)</t>
  </si>
  <si>
    <t>Komission täytäntöönpanoasetuksen (EU) 2015/2447 57 artiklan mukaisesti annettu alkuperätodistus muuhun kuin etuuskohteluun oikeuttavien erityisten tuontimenettelyjen alaisten tuotteiden tuontia varten</t>
  </si>
  <si>
    <t>Ursprungsintyg för import av produkter som omfattas av särskilda importordningar för icke-förmånsberättigande ursprung till Europeiska unionen, utfärdat i enlighet med artikel 57 i kommissionens genomförandeförordning (EU) nr 2015/2447</t>
  </si>
  <si>
    <t>Certificate of origin for imports of products subject to special non-preferential import arrangements into the European Union established in accordance with Article 57 of Commission Implementing Regulation (EU) 2015/2447</t>
  </si>
  <si>
    <t>ml</t>
  </si>
  <si>
    <t>Millilitraa</t>
  </si>
  <si>
    <t>Milliliter</t>
  </si>
  <si>
    <t>Millilitre</t>
  </si>
  <si>
    <t>V110</t>
  </si>
  <si>
    <t>V112</t>
  </si>
  <si>
    <t>7A Sähkösavukeneste, nikotiiniton</t>
  </si>
  <si>
    <t>7A Vätska för elektroniska cigaretter, nikotinfri</t>
  </si>
  <si>
    <t>Asetuksen (EU) N:o 704/2014 liitteessä säädetty itujen tai itujen tuotantoon tarkoitettujen siementen tuonnissa käytettävä todistus</t>
  </si>
  <si>
    <t>Intyg för import av groddar eller frön avsedda för produktion av groddar och av groddar enligt bilagan till förordning (EU) nr 704/2014</t>
  </si>
  <si>
    <t>C990</t>
  </si>
  <si>
    <t>C690</t>
  </si>
  <si>
    <t>FLEGT-lupa puutavaran tuontia varten</t>
  </si>
  <si>
    <t>FLEGT-licens för import av timmer</t>
  </si>
  <si>
    <t>FLEGT import licence for timber</t>
  </si>
  <si>
    <t>Taloudellinen edellytys: 1/Niiden tuotteiden jalostus, joita ei mainita delegoidun asetuksen (EU) 2015/2446 liitteessä 71–02</t>
  </si>
  <si>
    <t>Ekonomiskt villkor: 1/Förädling av varor som inte förtecknas i bilaga 71-02 till delegerad förordning (EU) 2015/2446</t>
  </si>
  <si>
    <t>Economic condition: 1/The processing of goods not listed in Annex 71-02 to Delegated Regulation (EU) 2015/2446</t>
  </si>
  <si>
    <t>Taloudellinen edellytys: 2/korjaus</t>
  </si>
  <si>
    <t>Ekonomiskt villkor: 2/ reparation</t>
  </si>
  <si>
    <t>Economic condition: 2/repair</t>
  </si>
  <si>
    <t>Taloudellinen edellytys: 3/Luvanhaltijan käyttöön suoraan tai välillisesti annettujen tavaroiden jalostus unionin tullialueen ulkopuolelle sijoittautuneen toimeksiantajan ohjeiden mukaan ja tämän lukuun ja yleensä pelkästään jalostuskustannusten maksamista vastaan</t>
  </si>
  <si>
    <t>Ekonomiskt villkor: 3/Förädling av varor som direkt eller indirekt ställs till tillståndshavarens förfogande, som utförs i enlighet med specifikationerna på uppdrag av en person som är etablerad utanför unionens tullområde, vanligtvis mot betalning endast för förädlingskostnaderna</t>
  </si>
  <si>
    <t>Economic condition: 3/Processing of goods directly or indirectly put at the disposal of the holder of the authorisation, carried out according to specifications on behalf of a person established outside of the customs territory of the Union, generally against payment of processing costs alone</t>
  </si>
  <si>
    <t>Taloudellinen edellytys: 10/Tavaroiden jalostus sen varmistamiseksi, että ne täyttävät vapaaseen liikkeeseen luovutuksen tekniset vaatimukset</t>
  </si>
  <si>
    <t>Ekonomiskt villkor: 10/Förädling av varor för att säkerställa att de uppfyller de tekniska villkoren för deras övergång till fri omsättning</t>
  </si>
  <si>
    <t>Economic condition: 10/The processing of goods to ensure their compliance with technical requirements for their release for free circulation</t>
  </si>
  <si>
    <t>Taloudellinen edellytys: 11/Muiden kuin kaupallisten tavaroiden jalostus</t>
  </si>
  <si>
    <t>Ekonomiskt villkor: 11/Förädling av varor av icke-kommersiell natur</t>
  </si>
  <si>
    <t>Economic condition: 11/The processing of goods of a non-commercial nature</t>
  </si>
  <si>
    <t>Taloudellinen edellytys: 12/Taloudellisten edellytysten tutkimisen jälkeen annetun aikaisemman luvan nojalla tuotettujen tavaroiden jalostus</t>
  </si>
  <si>
    <t>Ekonomiskt villkor: 12/Förädling av varor som framställts enligt ett tidigare tillstånd, som utfärdats efter prövning av de ekonomiska villkoren</t>
  </si>
  <si>
    <t>Economic condition: 12/The processing of goods obtained under a previous authorisation, the issuing of which was subject to an examination of the economic conditions</t>
  </si>
  <si>
    <t>Taloudellinen edellytys: 13/palmuöljyn jähmeiden ja nestemäisten jakeiden, kookosöljyn, kookosöljyn nestemäisten jakeiden, palmunydinöljyn, palmunydinöljyn nestemäisten jakeiden, babassuöljyn tai risiiniöljyn jalostus tuotteiksi, joita ei ole tarkoitettu elintarvikealalle</t>
  </si>
  <si>
    <t>Ekonomiskt villkor: 13/förädling av fasta och flytande fraktioner av palmolja, kokosolja, flytande fraktioner av kokosolja, palmkärnolja, flytande fraktioner av palmkärnolja, babassuolja eller ricinolja till produkter som inte är avsedda för livsmedelssektorn</t>
  </si>
  <si>
    <t>Economic condition: 13/the processing of solid and fluid fractions of palm oil, coconut oil, fluid fractions of coconut oil, palm kernel oil, fluid fractions of palm kernel oil, babassu oil or castor oil into products which are not destined for the food sector</t>
  </si>
  <si>
    <t>Taloudellinen edellytys: 14/Jalostus siviili-ilma-aluksiin yhdistettäviksi tai niissä käytettäviksi tuotteiksi, joille on annettu lentokelpoisuustodistus</t>
  </si>
  <si>
    <t>Ekonomiskt villkor: 14/Förädling till produkter som ska införlivas med eller användas till civila luftfartyg för vilka ett luftvärdighetsbevis har utfärdats</t>
  </si>
  <si>
    <t>Economic condition: 14/The processing into products to be incorporated in or used for civil aircraft for which an airworthiness certificate has been issued</t>
  </si>
  <si>
    <t>Taloudellinen edellytys: 15/Jalostus tuotteiksi, joihin sovelletaan tiettyihin aseisiin ja puolustustarvikkeisiin sovellettavaa tuontitullin yksipuolista suspendoimista neuvoston asetuksen (EY) N:o 150/2003 mukaisesti</t>
  </si>
  <si>
    <t>Ekonomiskt villkor: 15/Förädling till produkter som omfattas av autonomt upphävande av importtullar på vissa vapen och militär utrustning i enlighet med rådets förordning (EG) nr 150/2003</t>
  </si>
  <si>
    <t>Economic condition: 15/The processing into products benefitting from the autonomous suspension of import duty on certain weapons and military equipment in accordance with Council Regulation (EC) No 150/2003</t>
  </si>
  <si>
    <t>Taloudellinen edellytys: 16/tavaroiden jalostus näytteiksi</t>
  </si>
  <si>
    <t>Ekonomiskt villkor: 16/ förädling av varor till varuprover</t>
  </si>
  <si>
    <t>Economic condition: 16/the processing of goods into samples</t>
  </si>
  <si>
    <t>Taloudellinen edellytys: 17/elektronisten komponenttien, osien, yhdistelmien tai muiden ainesten jalostus informaatioteknologiatuotteiksi</t>
  </si>
  <si>
    <t>Ekonomiskt villkor: 17/förädling av alla slag av elektroniska komponenter, delar, enheter eller andra material till informationsteknikprodukter</t>
  </si>
  <si>
    <t>Economic condition: 17/ the processing of any electronic type of components, parts, assemblies or any other materials into information technology products</t>
  </si>
  <si>
    <t>Taloudellinen edellytys: 18/Yhdistetyn nimikkeistön koodiin 2707 tai 2710 kuuluvien tavaroiden jalostus yhdistetyn nimikkeistön koodiin 2707, 2710 tai 2902 kuuluviksi tuotteiksi</t>
  </si>
  <si>
    <t>Ekonomiskt villkor: 18/Förädling av varor enligt KN-nummer 2707 eller 2710 till produkter enligt KN-nummer 2707, 2710 eller 2902</t>
  </si>
  <si>
    <t>Economic condition: 18/The processing of goods falling within Combined Nomenclature codes 2707 or 2710 into products falling within Combined Nomenclature codes 2707, 2710 or 2902</t>
  </si>
  <si>
    <t>Taloudellinen edellytys: 19/Osien tai komponenttien saattaminen jätteiksi tai romuksi, hävittäminen ja talteenotto</t>
  </si>
  <si>
    <t>Ekonomiskt villkor: 19/Nedbrytning till avfall och skrot, förstöring, återvinning av delar eller komponenter</t>
  </si>
  <si>
    <t>Economic condition: 19/The reduction to waste and scrap, destruction, recovery of parts or components</t>
  </si>
  <si>
    <t>Taloudellinen edellytys: 22/Sisäiseen jalostusmenettelyyn asetettaviin tavaroihin sovellettavien tuontitullien yhteenlaskettu arvo on hakijaa ja kalenterivuotta sekä kutakin yhdistetyn nimikkeistön kahdeksannumeroista alanimikettä kohden delegoidun asetuksen (EU) 2015/2446 liitteeseen 71–02 sisältyvien tavaroiden osalta enintään 150 000 euroa ja muiden tavaroiden osalta enintään 300 000 euroa, paitsi jos tavaroihin, jotka on tarkoitus asettaa sisäiseen jalostusmenettelyyn, sovellettaisiin väliaikaisia tai lopullisia polkumyyntitulleja, tasoitustulleja, suojatoimenpiteitä tai myönnytysten soveltamisen keskeyttämisestä aiheutuvia lisätulleja, niiden vapaaseen liikkeeseen luovutettaviksi ilmoittamisen tapauksessa</t>
  </si>
  <si>
    <t>Ekonomiskt villkor: 22/Det sammanlagda värdet av varor som hänförs till förfarandet för aktiv förädling per sökande och kalenderår för varje åttasiffrigt KN-nummer överstiger inte 150 000 euro vad gäller varor som omfattas av bilaga 71–02 till delegerad förordning (EU) 2015/2446 och 300 000 euro vad gäller andra varor, utom när de varor som är avsedda att hänföras till förfarandet för aktiv förädling skulle omfattas av en preliminär eller slutgiltig antidumpningstull, en utjämningstull, en skyddsåtgärd eller en tilläggstull till följd av ett upphävande av medgivanden om de hade deklarerats för övergång till fri omsättning</t>
  </si>
  <si>
    <t>Economic condition: 22/The aggregate value of goods to be placed under the inward processing procedure per applicant and calendar year for each eight-digit Combined Nomenclature code does not exceed EUR 150 000 with regard to goods which are covered by Annex 71- 02 to Delegated Regulation (EU) 2015/2446 and EUR 300 000 for other goods, except where the goods intended to be placed under the inward-processing procedure would be subject to a provisional or definitive anti-dumping duty, a countervailing duty, a safeguard measure or an additional duty resulting from a suspension of concessions if they were declared for release for free circulation</t>
  </si>
  <si>
    <t>Taloudellinen edellytys: 21/Koodeksin 220 artiklassa tarkoitetut tavanomaiset käsittelyt</t>
  </si>
  <si>
    <t>Ekonomiskt villkor: 21/Vanliga former av hantering som avses i artikel 220 i kodexen</t>
  </si>
  <si>
    <t>Economic condition: 21/Usual forms of handling referred to in Article 220 of the Code</t>
  </si>
  <si>
    <t>1770</t>
  </si>
  <si>
    <t>Paljousyksikön tarkennin</t>
  </si>
  <si>
    <t>Measurement unit qualifier</t>
  </si>
  <si>
    <t>Kvalificerare för mängdenhet</t>
  </si>
  <si>
    <t>Kokonaisalkoholimäärä</t>
  </si>
  <si>
    <t>Totalmängden alkohol</t>
  </si>
  <si>
    <t>per 1 viktprocent sackaros eller socker som kan avskiljas</t>
  </si>
  <si>
    <t>Sucrose content of 1 % or extractable sugar</t>
  </si>
  <si>
    <t>1 painoprosentilta sakkaroosia tai eroteltavissa olevaa sokeria</t>
  </si>
  <si>
    <t>Valutettu nettopaino</t>
  </si>
  <si>
    <t>Avrunnen nettovikt</t>
  </si>
  <si>
    <t>G</t>
  </si>
  <si>
    <t>I</t>
  </si>
  <si>
    <t>J</t>
  </si>
  <si>
    <t>Tavallinen vehnä</t>
  </si>
  <si>
    <t>Vanlig vete</t>
  </si>
  <si>
    <t>Brutto</t>
  </si>
  <si>
    <t>Gross</t>
  </si>
  <si>
    <t>Vetyperoksidi (CH2O2)</t>
  </si>
  <si>
    <t>Väteperoxid (CH2O2)</t>
  </si>
  <si>
    <t>Biodieselpitoisuus</t>
  </si>
  <si>
    <t>Blandingens biodieselhalten</t>
  </si>
  <si>
    <t>Content of biodisel</t>
  </si>
  <si>
    <t>Kynttilän polttoaineen määrä</t>
  </si>
  <si>
    <t>Mängden brännbart ämne i ljuset</t>
  </si>
  <si>
    <t>Amount of candle fuel</t>
  </si>
  <si>
    <t>Bioetanolipitoisuus</t>
  </si>
  <si>
    <t>Blandingens bioetanolhalten</t>
  </si>
  <si>
    <t>Content of bioetanol</t>
  </si>
  <si>
    <t>Elopaino</t>
  </si>
  <si>
    <t>Levande vikt</t>
  </si>
  <si>
    <t>Live weight</t>
  </si>
  <si>
    <t>Netto kuiva-ainepaino</t>
  </si>
  <si>
    <t>Nettovikt torrsubstans</t>
  </si>
  <si>
    <t>Net dry weight</t>
  </si>
  <si>
    <t>Netto</t>
  </si>
  <si>
    <t>Maitoaineosa</t>
  </si>
  <si>
    <t>Mjölksubstans</t>
  </si>
  <si>
    <t>Constituent of milk</t>
  </si>
  <si>
    <t>Raakasokeri</t>
  </si>
  <si>
    <t>Råsocker</t>
  </si>
  <si>
    <t>Raw sugar</t>
  </si>
  <si>
    <t>Valkoinen sokeri</t>
  </si>
  <si>
    <t>Vitt socker</t>
  </si>
  <si>
    <t>White sugar</t>
  </si>
  <si>
    <t>Maidon kuiva-aine</t>
  </si>
  <si>
    <t>Torrsubstans i mjölk</t>
  </si>
  <si>
    <t>Dry constituent of milk</t>
  </si>
  <si>
    <t>Hehtolitra</t>
  </si>
  <si>
    <t>1 painoprosentilta sakkaroosia</t>
  </si>
  <si>
    <t>Per 1 viktprocent sackaros</t>
  </si>
  <si>
    <t>Per 1 percentage of weight of saccharose</t>
  </si>
  <si>
    <t>Bottle</t>
  </si>
  <si>
    <t>Total amount of alcohol</t>
  </si>
  <si>
    <t>Drained net weight</t>
  </si>
  <si>
    <t>Common wheat</t>
  </si>
  <si>
    <t>Hydrogen peroxide (CH2O2)</t>
  </si>
  <si>
    <t>Lisätään tietyin edellytyksin tietoja Tullin käsittelyssä olevaan ilmoitukseen</t>
  </si>
  <si>
    <t>Under vissa förutsättningar tillägg till en deklaration som behandlas av Tullen</t>
  </si>
  <si>
    <t>Under certain conditions, addition of information to a declaration, that is already processed by the Customs</t>
  </si>
  <si>
    <t>7SC</t>
  </si>
  <si>
    <t>Sisäinen jalostus, menettelyn yksinkertaistettu päättäminen. UTK 256 art., TA 324 art.</t>
  </si>
  <si>
    <t>Inward Processing, simplified discharge of the procedure. UCC art 256, IA art 324</t>
  </si>
  <si>
    <t>Sisäinen jalostus tullinpalautusjärjestelmässä - tavanomainen lupamenettely  - koodia voi käyttää vain menettelyn päättämiseen (Tuonti: AVL 1.1 § 2k)</t>
  </si>
  <si>
    <t>Aktiv förädling enligt restitutionssystemet - sedvanligt tillståndsförfarande - koden kan användas endast för att avsluta förfarandet (Import: MomsL 1 § 1 mom. 2 p.) (I)</t>
  </si>
  <si>
    <t>Sisäinen jalostus tullinpalautusjärjestelmässä - yksinkertaistettu lupamenettely - koodia voi käyttää vain menettelyn päättämiseen ( Tuonti: AVL 1.1 § 2k)</t>
  </si>
  <si>
    <t>Aktiv förädling enligt restitutionssystemet - förenklat förfarande  - koden kan användas endast för att avsluta förfarandet (Import: MomsL 1 § 1 mom. 2 p.)</t>
  </si>
  <si>
    <t>Tullivalvonnassa tapahtuva valmistus - tavanomainen lupamenettely - koodia voi käyttää vain menettelyn päättämiseen (Tuonti: AVL 1.1 § 2k)</t>
  </si>
  <si>
    <t>Bearbetning under tullkontroll - sedvanligt tillståndsförfarande - koden kan användas endast för att avsluta förfarandet (Import: MomsL 1 § 1 mom. 2 p.)</t>
  </si>
  <si>
    <t>Processing under customs control - normal standard authorizsation process - this code can only be used for discharging the procedure (Import: VAT 1.1 § 2k)</t>
  </si>
  <si>
    <t>Tullivalvonnassa tapahtuva valmistus -  yksinkertaistettu lupamenettely - koodia voi käyttää vain menettelyn päättämiseen Tuonti: AVL 1.1 § 2k)</t>
  </si>
  <si>
    <t>Bearbetning under tullkontroll -  förenklat tillståndsförfarande - koden kan användas endast för att avsluta förfarandet (Import: MomsL 1 § 1 mom. 2 p.)</t>
  </si>
  <si>
    <t>Ulkoinen jalostus - tavanomainen lupamenettely (UTK 259 art. Tuonti: AVL 90 §)</t>
  </si>
  <si>
    <t>Passiv förädling - sedvanligt tillståndsförfarande (UTK 259 Import: MomsL 90 §)</t>
  </si>
  <si>
    <t>Outward processing - normal authorization process (UCC art. 259 Import: VAT 90 §)</t>
  </si>
  <si>
    <t>Ulkoinen jalostus - yksinkertaistettu lupamenettely (UTK 259 art. Tuonti: AVL 90 §)</t>
  </si>
  <si>
    <t>Passiv förädling - förenklat tillståndsförfarande (UTK 259 Import: MomsL 90 §)</t>
  </si>
  <si>
    <t>Outward processing - simplified authorization process (UCC art. 259 Import: VAT 90 §)</t>
  </si>
  <si>
    <t>Goods imported by the international organisations referred to in section 129 b of the Value Added Tax Act and by their personnel, under the conditions and within the limits as provided in the treaty establishing the organisation or in its host country agreement, provided that the taxable amount for the importation of goods plus the proportion of the tax is no less than 170 euros; based on the treaty establishing the organisation or its host country agreement as well as on the role of the applicant and the purpose of use of the goods, the Ministry for Foreign Affairs determines whether the applicant will be granted the right to exemption from VAT  (Section 94 subsection 1 (23) of the Value Added Tax Act).</t>
  </si>
  <si>
    <r>
      <t>Processing under customs control - simplified authori</t>
    </r>
    <r>
      <rPr>
        <strike/>
        <sz val="10"/>
        <rFont val="Verdana"/>
        <family val="2"/>
      </rPr>
      <t>z</t>
    </r>
    <r>
      <rPr>
        <sz val="10"/>
        <rFont val="Verdana"/>
        <family val="2"/>
      </rPr>
      <t>sation process  - this code can only be used for discharging the procedure (Import: VAT 1.1 § 2k)</t>
    </r>
  </si>
  <si>
    <t>Hyväksymistä varten tarkoitetut lähetykset (kaksi kuusi kuukautta) (   DA 234 art. 2 kohta, AVL 86a.3 § 4k)</t>
  </si>
  <si>
    <t>Taide-, keräily- ja antiikkiesineet (   DA 234 art. 3 kohdan a alakohta, AVL 86a.3 § 4k)</t>
  </si>
  <si>
    <t>Muut kuin juuri valmistetut tavarat, kun ne tuodaan maahan huutokaupattaviksi (   DA 234 art. 3 kohdan b alakohta, AVL 86a.3 § 4k)</t>
  </si>
  <si>
    <t>Näytteille asetettavat tai yleisötilaisuudessa käytettävät tavarat (   DA 234 art. 1 kohta, AVL 86a.3 § 4k)</t>
  </si>
  <si>
    <t>Varaosat, tarvikkeet ja varusteet (   DA 235 art., AVL 86a.3 § 4k)</t>
  </si>
  <si>
    <t>Satunnaisesti enintään kolmen kuukauden ajaksi tuodut tavarat (   DA 236 art. a alakohta, AVL 86a.3 § 4k)</t>
  </si>
  <si>
    <t>End-use - yksinkertaistettu lupamenettely - vesialusten varaosat ja varusteet sekä poraus- ja tuotantolautoille asennettavat tavarat ja ko. lautat mantereeseen yhdistävät putket, johdot, kaapelit ja niiden liitoskappaleet. Arvonlisäveroa ei kanneta. (Yhdistetyn Nimikkeistön erityismääräykset A) ( UTK 254 art.)   (AVL 94.1.9 )</t>
  </si>
  <si>
    <t>End-use - tavanomainen lupamenettely - siviili-ilma-alukset, niiden tietyt varaosat ja varusteet sekä maassa sijaitsevat siviilikäyttöön tarkoitetut lentoharjoittelulaitteet ja niiden osat (Yhdistetyn Nimikkeistön erityismääräykset B ja nimikkeessä vastaava alaviite) ( UTK 254 art.)</t>
  </si>
  <si>
    <t>End-use - tavanomainen lupamenettely - siviili-ilma-alukset, niiden tietyt varaosat ja varusteet sekä maassa sijaitsevat siviilikäyttöön tarkoitetut lentoharjoittelulaitteet ja niiden osat. Arvonlisäveroa ei kanneta (Yhdistetyn Nimikkeistön erityismääräykset B ja nimikkeessä vastaava alaviite) ( UTK 254 art.) (AVL 94.1.9 )</t>
  </si>
  <si>
    <t>End-use - yksinkertaistettu lupamenettely - siviili-ilma-alukset, niiden tietyt varaosat ja varusteet sekä maassa sijaitsevat siviilikäyttöön tarkoitetut lentoharjoittelulaitteet ja niiden osat (Yhdistetyn Nimikkeistön erityismääräykset B ja nimikkeessä vastaava alaviite). Arvonlisäveroa ei kanneta ( UTK 254 art.) (AVL 94.1.9 )</t>
  </si>
  <si>
    <t xml:space="preserve">End-use - tavanomainen lupamenettely - käyttötariffin nimikkeissä luetellut ilma-alukset ja niiden varaosat ja varusteet, joita ei mainita Yhdistetyn Nimikkeistön erityismääräysten B-osassa, mutta nimikkeellä on alaviite ( UTK 254 art.) </t>
  </si>
  <si>
    <t>End-use - tavanomainen lupamenettely - käyttötariffin nimikkeissä luetellut ilma-alukset ja niiden varaosat ja varusteet, joita ei mainita Yhdistetyn Nimikkeistön erityismääräysten B-osassa, mutta nimikkeellä on alaviite. Arvonlisäveroa ei kanneta ( UTK 254 art.) (AVL 94.1.9 )</t>
  </si>
  <si>
    <t xml:space="preserve">End-use - yksinkertaistettu lupamenettely - käyttötariffin nimikkeissä luetellut ilma-alukset ja niiden varaosat ja varusteet, joita ei mainita Yhdistetyn Nimikkeistön erityismääräysten B-osassa, mutta nimikkeellä on alaviite ( UTK 254 art. ) </t>
  </si>
  <si>
    <t>End-use - yksinkertaistettu lupamenettely - käyttötariffin nimikkeissä luetellut ilma-alukset ja niiden varaosat ja varusteet, joita ei mainita Yhdistetyn Nimikkeistön erityismääräysten B-osassa, mutta nimikkeellä on alaviite. Arvonlisäveroa ei kanneta ( UTK 254 art.)  (AVL 94.1.9 )</t>
  </si>
  <si>
    <t>End-use - tavanomainen lupamenettely - muut Yhdistetyn Nimikkeistön nimikkeissä ja alaviitteissä mainitut tavarat ( UTK 254 art.,  AVL 1.1.2)</t>
  </si>
  <si>
    <t>End-use - yksinkertaistettu lupamenettely - muut Yhdistetyn Nimikkeistön nimikkeissä ja alaviitteissä mainitut tavarat ( UTK 254 art., AVL 1.1.2)</t>
  </si>
  <si>
    <t>End-use - tavanomainen lupamenettely - vesialusten varaosat ja varusteet sekä poraus- ja tuotantolautoille asennettavat tavarat ja ko. lautat mantereeseen yhdistävät putket, johdot, kaapelit ja niiden liitoskappaleet (Yhdistetyn Nimikkeistön erityismääräykset A) ( UTK 254 art.)</t>
  </si>
  <si>
    <t>End-use - tavanomainen lupamenettely - vesialusten varaosat ja varusteet  Arvonlisäveroa ei kanneta. (Yhdistetyn Nimikkeistön erityismääräykset A) ( UTK 254 art. ) (AVL 94.1.9 )</t>
  </si>
  <si>
    <t>End-use - yksinkertaistettu lupamenettely - vesialusten varaosat ja varusteet sekä poraus- ja tuotantolautoille asennettavat tavarat ja ko. lautat mantereeseen yhdistävät putket, johdot, kaapelit ja niiden liitoskappaleet (Yhdistetyn Nimikkeistön erityismääräykset A) ( UTK 254 art.)</t>
  </si>
  <si>
    <t>End-use - tavanomainen lupamenettely - muut Yhdistetyn Nimikkeistön nimikkeissä ja alaviitteissä mainitut tavarat - siirto ALV-verovarastoon ( UTK 254 art., AVL 72 h.1.2)</t>
  </si>
  <si>
    <t>Sisäinen jalostus   - tavanomainen lupamenettely (UTK 256 art.Tuonti: AVL 86a.3 § 3k)</t>
  </si>
  <si>
    <t>Sisäinen jalostus   - ennakkovienti tai tuonti ennakkoviennin jälkeen (UTK 256 art. Tuonti: AVL 86a.3 § 3k)</t>
  </si>
  <si>
    <t>Sisäinen jalostus   - yksinkertaistettu lupamenettely (UTK 256 art.Tuonti: AVL 86a.3 § 3k)</t>
  </si>
  <si>
    <t>Aktiv förädling   - förenklat tillståndsförfarande (Import: MomsL 86a § 3 mom. 3 p.) (I)</t>
  </si>
  <si>
    <t>Aktiv förädling   - export i förväg eller import efter export i förväg (Import: MomsL 86a § 3 mom. 3 p.) (E) (I)</t>
  </si>
  <si>
    <t>Aktiv förädling   - sedvanligt  tillståndsförfarande (Import: MomsL 86a § 3 mom. 3 p.)  (I)</t>
  </si>
  <si>
    <t xml:space="preserve">End-use - förenklat tillståndsförfarande - luftfartyg samt reservdelar och utrustning till dessa som ingår i varukoderna i brukstariffen men inte i B-delen i de särskilda bestämmelserna för Kombinerade nomenklaturen, och vars varukod har en fotnot (UTK 254) </t>
  </si>
  <si>
    <t>End-use - förenklat tillståndsförfarande - luftfartyg samt reservdelar och utrustning till dessa som ingår i varukoderna i brukstariffen men inte i B-delen i de särskilda bestämmelserna för Kombinerade nomenklaturen, och vars varukod har en fotnot. Momsfri (UTK 254)  (MomsL 94.1.9 §)</t>
  </si>
  <si>
    <t>End-use - sedvanligt tillståndsförfarande - övriga varor som nämns i varukodstexterna och fotnoterna i Kombinerade nomenklaturen (UTK 254, MomsL 1.1.2)</t>
  </si>
  <si>
    <t>End-use - förenklat tillståndsförfarande - övriga varor som nämns i varukodstexterna och fotnoterna i Kombinerade nomenklaturen (UTK 254, MomsL 1.1.2)</t>
  </si>
  <si>
    <t>End-use -förenklat tillståndsförfarande - övriga varor som nämns i varukodstexterna och fotnoterna i Kombinerade nomenklaturen - överföring till mervärdesskatteupplag (UTK 254, MomsL 72 h.1.2)</t>
  </si>
  <si>
    <t>End-use - sedvanligt tillståndsförfarande - reservdelar och utrustning till fartyg samt varor som avsedda att ingå i borrnings- eller produktionsplattformar och slangar, rör, kablar och anslutningsdelar som förbinder dessa plattformar med fastlandet (Kombinerade nomenklaturen, särskilda bestämmelser A) (UTK 254)</t>
  </si>
  <si>
    <t>End-use - förenklat tillståndsförfarande - reservdelar och utrustning till fartyg samt varor som avsedda att ingå i borrnings- eller produktionsplattformar och slangar, rör, kablar och anslutningsdelar som förbinder dessa plattformar med fastlandet (Kombinerade nomenklaturen, särskilda bestämmelser A) (UTK 254)</t>
  </si>
  <si>
    <t>End-use - förenklat tillståndsförfarande - reservdelar och utrustning till fartyg samt varor som avsedda att ingå i borrnings- eller produktionsplattformar och slangar, rör, kablar och anslutningsdelar som förbinder dessa plattformar med fastlandet. Momsfri (Kombinerade nomenklaturen, särskilda bestämmelser A) (UTK 254) (MomsL 94.1.9 §)</t>
  </si>
  <si>
    <t>End-use - sedvanligt tillståndsförfarande - civila luftfartyg samt vissa reservdelar och viss utrustning till dessa samt markträningsapparater för civil flygutbildning samt delar till dessa (Kombinerade nomenklaturen, särskilda bestämmelser B och motsvarande fotnot till varukoden) (UTK 254)</t>
  </si>
  <si>
    <t>End-use - sedvanligt tillståndsförfarande - civila luftfartyg samt vissa reservdelar och viss utrustning till dessa samt markträningsapparater för civil flygutbildning samt delar till dessa. Momsfri (Kombinerade nomenklaturen, särskilda bestämmelser B och motsvarande fotnot till varukoden) (UTK 254) (MomsL 94.1.9 §)</t>
  </si>
  <si>
    <t>End-use - yksinkertaistettu lupamenettely - siviili-ilma-alukset, niiden tietyt varaosat ja varusteet sekä maassa sijaitsevat siviilikäyttöön tarkoitetut lentoharjoittelulaitteet ja niiden osat (Yhdistetyn Nimikkeistön erityismääräykset B ja nimikkeessä vastaava alaviite) (UTK 254)</t>
  </si>
  <si>
    <t>End-use - förenklat tillståndsförfarande - civila luftfartyg samt vissa reservdelar och viss utrustning till dessa samt markträningsapparater för civil flygutbildning samt delar till dessa (Kombinerade nomenklaturen, särskilda bestämmelser B och motsvarande fotnot till varukoden) (UTK 254)</t>
  </si>
  <si>
    <t>End-use - förenklat tillståndsförfarande - civila luftfartyg samt vissa reservdelar och viss utrustning till dessa samt markträningsapparater för civil flygutbildning samt delar till dessa. Momsfri (Kombinerade nomenklaturen, särskilda bestämmelser B och motsvarande fotnot till varukoden) (UTK 254)  (MomsL 94.1.9 §)</t>
  </si>
  <si>
    <t xml:space="preserve">End-use - sedvanligt tillståndsförfarande - luftfartyg samt reservdelar och utrustning till dessa som ingår i varukoderna i brukstariffen men inte i B-delen i de särskilda bestämmelserna för Kombinerade nomenklaturen, och vars varukod har en fotnot (UTK 254) </t>
  </si>
  <si>
    <t>End-use - sedvanligt tillståndsförfarande - luftfartyg samt reservdelar och utrustning till dessa som ingår i varukoderna i brukstariffen men inte i B-delen i de särskilda bestämmelserna för Kombinerade nomenklaturen, och vars varukod har en fotnot. Momsfri (UTK 254) (MomsL 94.1.9 §)</t>
  </si>
  <si>
    <t xml:space="preserve">End-use - normal standard authorisation procedure - those aircraft and their spare parts and equipment listed under the commodity codes of the customs tariff which are not mentioned in Part B of the Special Provisions of the Combined Nomenclature, but whose commodity code has a footnote. VAT is not levied (UCC art. 254) </t>
  </si>
  <si>
    <t xml:space="preserve">End-use - simplified authorisation procedure - those aircraft and their spare parts and equipment listed under the commodity codes of the customs tariff which are not mentioned in Part B of the Special Provisions of the Combined Nomenclature, but whose commodity code has a footnote (UCC art. 254) </t>
  </si>
  <si>
    <t>End-use - simplified authorisation procedure - those aircraft and their spare parts and equipment listed under the commodity codes of the customs tariff which are not mentioned in Part B of the Special Provisions of the Combined Nomenclature, but whose commodity code has a footnote. VAT is not levied (UCC art. 254)  (VAT Act 94.1.9)</t>
  </si>
  <si>
    <t>End-use - normal standard authorisation procedure - other goods mentioned in the commodity codes and footnotes of the Combined Nomenclature (UCC art. 254, VAT Act 1.1.2)</t>
  </si>
  <si>
    <t>End-use - simplified authorisation procedure - other goods mentioned in the commodity codes and footnotes of the Combined Nomenclature (UCC art. 254, VAT Act 1.1.2)</t>
  </si>
  <si>
    <t>End-use - simplified authorisation procedure - other goods mentioned in the commodity codes and footnotes of the Combined Nomenclature - transfer to a tax warehouse (UCC art. 254, VAT Act 72 h.1.2)</t>
  </si>
  <si>
    <t>End-use - normal standard authorisation procedure - spare parts and equipment for vessels, as well as goods intended for incorporation in drilling or production platforms and tubes, pipes, cables and their connection pieces linking these platforms to the mainland (Combined Nomenclature, Special Provisions A) (UCC art. 254)</t>
  </si>
  <si>
    <t>End-use - simplified authorisation procedure - spare parts and equipment for vessels, as well as goods intended for incorporation in drilling or production platforms and tubes, pipes, cables and their connection pieces linking these platforms to the mainland (Combined Nomenclature, Special Provisions A) (UCC art. 254)</t>
  </si>
  <si>
    <t>End-use - simplified authorisation procedure - spare parts and equipment for vessels, as well as goods intended for incorporation in drilling or production platforms and tubes, pipes, cables and their connection pieces linking these platforms to the mainland. VAT is not levied (Combined Nomenclature, Special Provisions A) (UCC art. 254)  (VAT Act 94.1.9 )</t>
  </si>
  <si>
    <t>End-use - normal standard authorisation procedure - civil aircraft, certain spare parts and equipment for these aircraft, as well as ground flying-trainers, and their parts, intended for civil use (Combined Nomenclature, Special Provisions B, and corresponding footnote on the commodity code ) (UCC art. 254)</t>
  </si>
  <si>
    <t>End-use - normal authorisation procedure - civil aircraft, certain spare parts and equipment for these aircraft, as well as ground flying-trainers, and their parts, intended for civil use (Combined Nomenclature, Special Provisions B, and corresponding footnote on the commodity code ) (UCC art. 254)  (VAT Act 94.1.9)</t>
  </si>
  <si>
    <t>End-use - simplified authorisation procedure - civil aircraft, certain spare parts and equipment for these aircraft, as well as ground flying-trainers, and their parts, intended for civil use (Combined Nomenclature, Special Provisions B, and corresponding footnote on the commodity code ) (UCC art. 254)</t>
  </si>
  <si>
    <t>End-use - simplified authorisation procedure - civil aircraft, certain spare parts and equipment for these aircraft, as well as ground flying-trainers, and their parts, intended for civil use. VAT is not levied (Combined Nomenclature, Special Provisions B, and corresponding footnote on the commodity code ) (UCC art. 254)  (VAT Act 94.1.9)</t>
  </si>
  <si>
    <t xml:space="preserve">End-use - normal standard authorisation procedure - those aircraft and their spare parts and equipment listed under the commodity codes of the customs tariff which are not mentioned in Part B of the Special Provisions of the Combined Nomenclature, but whose commodity code has a footnote (UCC art. 254) </t>
  </si>
  <si>
    <t>Kuormalavat  DA 208 ja 209 art., käytetään poikkeustapauksissa.</t>
  </si>
  <si>
    <t>Mainosmateriaali ( DA 225 art., AVL 86a.3 § 4k)</t>
  </si>
  <si>
    <t>Lastpallar,  DF 208 och 209, används i undantagsfall</t>
  </si>
  <si>
    <t>Container,  DF 210 och 211, används i undantagsfall</t>
  </si>
  <si>
    <t>Transportmedel,  DF 212, används i undantagsfall</t>
  </si>
  <si>
    <t>Välfärdsmaeriel för sjöfolk ( DF 220, MomsL 86a § 3 mom. 2 p.)</t>
  </si>
  <si>
    <t>Utrustning för katastrofhjälp för att motverka följderna av katastrofer ( DF 221, MomsL 86a § 3 mom. 2 p.)</t>
  </si>
  <si>
    <t>Medicinsk och kirurgisk samt laboratorieutrustning ( DF 222, MomsL 86a § 3 mom. 2 p.)</t>
  </si>
  <si>
    <t>Djur ( DF 223, MomsL 86a § 3 mom. 2 p.)</t>
  </si>
  <si>
    <t>Djur och varor för traditionell verksamhet i gränsområden ( DF 224, MomsL 86a § 3 mom. 2 p.)</t>
  </si>
  <si>
    <t>Ljud-, bild- och datamedier ( DF 225, MomsL 86a § 3 mom. 2 p.)</t>
  </si>
  <si>
    <t>Reklammaterial ( DF 225, MomsL 86a § 3 mom. 2 p.)</t>
  </si>
  <si>
    <t>Yrkesutrustning ( DF 226, MomsL 86a § 3 mom. 2 p.)</t>
  </si>
  <si>
    <t>Undervisningsmateriel och vetenskaplig materiel ( DF 227, MomsL 86a § 3 mom. 2 p.)</t>
  </si>
  <si>
    <t>Emballagen, fyllda ( DF 228, MomsL 86a § 3 mom. 2 p.)</t>
  </si>
  <si>
    <t>Emballagen, tomma ( DF 228, MomsL 86a § 3 mom. 2 p.)</t>
  </si>
  <si>
    <t>Formar, matriser, klichéer, ritningar, skisser, mätnings-, kontroll- och testinstrument och andra liknande artiklar ( DF 229, MomsL 86a § 3 mom. 2 p.)</t>
  </si>
  <si>
    <t>Specialverktyg och -instrument ( DF 230, MomsL 86a § 3 mom. 2 p.)</t>
  </si>
  <si>
    <t>Varor för testning eller provning ( DF 231 a, MomsL 86a § 3 mom. 2 p.)</t>
  </si>
  <si>
    <t>Varor som importeras med stöd av ett försäljningskontrakt som kan hävas, om testningen av varorna inte ger godtagbara resultat ( DF 231 b, MomsL 86a § 3 mom. 2 p.)</t>
  </si>
  <si>
    <t>Varor för att användas i tester eller experiment ( DF 231 c, MomsL 86a § 3 mom. 2 p.)</t>
  </si>
  <si>
    <t>Varuprover ( DF 232, MomsL 86a § 3 mom. 2 p.)</t>
  </si>
  <si>
    <t>Ersättningsproduktionsmedel ( DF 233, MomsL 86a § 3 mom. 2 p.)</t>
  </si>
  <si>
    <t>Varor som skall ställas ut eller användas på offentliga arrangemang ( DF 234.1, MomsL 86a § 3 mom. 2 p.)</t>
  </si>
  <si>
    <t>Försändelser för godkännande (två sex månader) ( DF 234.2, MomsL 86a § 3 mom. 2 p.)</t>
  </si>
  <si>
    <t>Konstverk, samlarförmål och antikviteter (DF 234.3 a, MomsL 86a § 3 mom. 2 p.)</t>
  </si>
  <si>
    <t>Icke-nytillverkade varor som importeras för att säljas på auktion (DF 234.3 b, MomsL 86a § 3 mom. 2 p.)</t>
  </si>
  <si>
    <t>Reservdelar, tillbehör och utrustning ( DF 235, MomsL 86a § 3 mom. 2 p.)</t>
  </si>
  <si>
    <t>Varor som importeras i särskilda situationer utan ekonomisk betydelse ( DF 236 b, MomsL 86a § 3 mom. 2 p.)</t>
  </si>
  <si>
    <t>Varor som vid enstaka tillfällen importeras för en period på högst tre månader ( DF 236 a, MomsL 86a § 3 mom. 2 p.)</t>
  </si>
  <si>
    <t>Temporär import med partiell befrielse från importtullar (  DF 206, MomsL 1.1.2, LPA) [Produkterna är helt accispliktiga (eller accisfria) ]</t>
  </si>
  <si>
    <t>Temporary importation with partial relief from duties (  DA 206, VAT 1.1.2, EXI) [Products are totally or partly reliefed fromexcise.]</t>
  </si>
  <si>
    <t>Goods imported occasionally and for a period not exceeding three months (  DA 236(a), VAT 86.a.3 § 4K</t>
  </si>
  <si>
    <t>Goods imported in particular situations having no economic effect (  DA 236(b), VAT 86 a.3 § 4k)</t>
  </si>
  <si>
    <t>Spare parts, accessories and equipment (  DA 235, VAT 86a.3 § 4k)</t>
  </si>
  <si>
    <t>Goods imported with a view to their sale by auction (  DA 234(3)(b), VAT 86a.3 § 4k)</t>
  </si>
  <si>
    <t>Works of art, collectors’ items and antiques (  DA 234(3)(a), VAT 86a.3 § 4k)</t>
  </si>
  <si>
    <t>Goods for approval (two six months) (  DA 234(2), VAT 86a.3 § 4k)</t>
  </si>
  <si>
    <t>Replacement means of production (  DA 233, VAT 86a.3 § 4k)</t>
  </si>
  <si>
    <t>Samples (  DA 232, VAT 86a.3 § 4k)</t>
  </si>
  <si>
    <t>Goods used to carry out tests (  DA 231(c), VAT 86a.3 § 4k)</t>
  </si>
  <si>
    <t>Goods imported, subject to satisfactory acceptance tests, in connection with a sales contract  (  DA 231(b), VAT 98a.3 § 4k)</t>
  </si>
  <si>
    <t>Goods to be subjected to tests (  DA 231(a), VAT 86a.3 § 4k)</t>
  </si>
  <si>
    <t>Moulds, dies, blocks, drawings, sketches, measuring, checking and testing instruments and other similar articles ( DA 229, VAT 86a.3 § 4k)</t>
  </si>
  <si>
    <t>Special tools and instruments ( DA 230, VAT 86a.3 § 4k)</t>
  </si>
  <si>
    <t>Packings, full ( DA 228, VAT 86a.3 § 4k)</t>
  </si>
  <si>
    <t>Packings, empty ( DA 228,VAT 86a.3 § 4k)</t>
  </si>
  <si>
    <t>Pedagogic material and scientific equipment ( DA 227, VAT 86a.3 § 4k)</t>
  </si>
  <si>
    <t>Professional equipment ( DA 226, VAT 86a.3 § 4k)</t>
  </si>
  <si>
    <t>Publicity material ( DA 225, VAT 86a.3 § 4k)</t>
  </si>
  <si>
    <t>Animals ( DA 223, VAT 86a.3 § 4k)</t>
  </si>
  <si>
    <t>Medical, surgical and laboratory equipment ( DA 222, VAT 86a.3 § 4k)</t>
  </si>
  <si>
    <t>Disaster relief material ( DA 221, VAT 86a.3 § 4k)</t>
  </si>
  <si>
    <t>Welfare material for seafarers ( DA 220, VAT 86a.3 § 4k)</t>
  </si>
  <si>
    <t>Personal effects and goods for sports purposes imported by travellers ( DA 219, VAT 86a.3 § 4k)</t>
  </si>
  <si>
    <t>Means of transport,  DA 212, used under special circumstances</t>
  </si>
  <si>
    <t>Containers,  DA 201 and 211, used under special circumstances</t>
  </si>
  <si>
    <t>Palets,  DA 208 and 209, used under special circumstances</t>
  </si>
  <si>
    <t>Inward processing   - simplified authorizsation process (Import: VAT 86a.3§3k)</t>
  </si>
  <si>
    <t>Inward processing  m - prior export or import after advance prior export (Import: VAT 86a.3§3k)</t>
  </si>
  <si>
    <t>Inward processing   - normal standard authorizsation process (Import: VAT 86a.3§3k)</t>
  </si>
  <si>
    <t>End-use - standard authorisation procedure - spare parts and equipment for vessels, VAT is not levied (Combined Nomenclature, Special Provisions A) (UCC art. 254) (VAT Act 94.1.9)</t>
  </si>
  <si>
    <r>
      <t xml:space="preserve">Kontit, </t>
    </r>
    <r>
      <rPr>
        <sz val="10"/>
        <rFont val="Verdana"/>
        <family val="2"/>
      </rPr>
      <t xml:space="preserve"> DA 210 ja 211 art., käytetään poikkeustapauksissa.</t>
    </r>
  </si>
  <si>
    <r>
      <t xml:space="preserve">Kuljetusvälineet, </t>
    </r>
    <r>
      <rPr>
        <sz val="10"/>
        <rFont val="Verdana"/>
        <family val="2"/>
      </rPr>
      <t xml:space="preserve"> DA 212 art., käytetään poikkeustapauksessa.</t>
    </r>
  </si>
  <si>
    <r>
      <t>Matkustajan henkilökohtaiset tavarat ja urheilukäyttöön tarkoitetut tavarat (</t>
    </r>
    <r>
      <rPr>
        <sz val="10"/>
        <rFont val="Verdana"/>
        <family val="2"/>
      </rPr>
      <t xml:space="preserve"> DA 219 art., AVL 86a.3 § 4k)</t>
    </r>
  </si>
  <si>
    <r>
      <t>Personliga tillhörigheter  och varor för sportändamål som importeras av resande (</t>
    </r>
    <r>
      <rPr>
        <sz val="10"/>
        <rFont val="Verdana"/>
        <family val="2"/>
      </rPr>
      <t>DF 219, MomsL 86a § 3 mom. 2 p.)</t>
    </r>
  </si>
  <si>
    <r>
      <t>Merimiesten ajanvieteaineisto (</t>
    </r>
    <r>
      <rPr>
        <sz val="10"/>
        <rFont val="Verdana"/>
        <family val="2"/>
      </rPr>
      <t>DA 220, AVL 86a.3 § 4k)</t>
    </r>
  </si>
  <si>
    <r>
      <t>Suuronnettomuuksien seurausten torjumiseen käytettävät välineet (</t>
    </r>
    <r>
      <rPr>
        <sz val="10"/>
        <rFont val="Verdana"/>
        <family val="2"/>
      </rPr>
      <t xml:space="preserve"> DA 221 art., AVL 86a.3 § 4k)</t>
    </r>
  </si>
  <si>
    <r>
      <t>Lääketieteellis-kirurgiset ja laboratoriolaitteet (</t>
    </r>
    <r>
      <rPr>
        <sz val="10"/>
        <rFont val="Verdana"/>
        <family val="2"/>
      </rPr>
      <t xml:space="preserve"> DA 222, AVL 86a.3 § 4k)</t>
    </r>
  </si>
  <si>
    <r>
      <t>Eläimet (</t>
    </r>
    <r>
      <rPr>
        <sz val="10"/>
        <rFont val="Verdana"/>
        <family val="2"/>
      </rPr>
      <t xml:space="preserve"> DA 223 art., AVL 86a.3 § 4k)</t>
    </r>
  </si>
  <si>
    <r>
      <t>Rajavyöhykkeillä harjoitettavaan perinteiseen toimintaan tarkoitetut eläimet ja tavarat (</t>
    </r>
    <r>
      <rPr>
        <sz val="10"/>
        <rFont val="Verdana"/>
        <family val="2"/>
      </rPr>
      <t xml:space="preserve"> DA 224 art., AVL 86a.3 § 4k)</t>
    </r>
  </si>
  <si>
    <r>
      <t>Ääni, kuva- ja tietotallenteet (</t>
    </r>
    <r>
      <rPr>
        <sz val="10"/>
        <rFont val="Verdana"/>
        <family val="2"/>
      </rPr>
      <t>DA 225 art., AVL 86a.3 § 4k)</t>
    </r>
  </si>
  <si>
    <r>
      <t>Ammatinharjoittamisvälineet (</t>
    </r>
    <r>
      <rPr>
        <sz val="10"/>
        <rFont val="Verdana"/>
        <family val="2"/>
      </rPr>
      <t>DA 226 art., AVL 86a.3 § 4k)</t>
    </r>
  </si>
  <si>
    <r>
      <t>Opetusvälineet ja tieteelliset välineet (</t>
    </r>
    <r>
      <rPr>
        <sz val="10"/>
        <rFont val="Verdana"/>
        <family val="2"/>
      </rPr>
      <t xml:space="preserve"> DA 227 art., AVL 86a.3 § 4k)</t>
    </r>
  </si>
  <si>
    <r>
      <t>Pakkauspäällykset, täydet (</t>
    </r>
    <r>
      <rPr>
        <sz val="10"/>
        <rFont val="Verdana"/>
        <family val="2"/>
      </rPr>
      <t xml:space="preserve"> DA 228 art., AVL 86a.3 § 4k)</t>
    </r>
  </si>
  <si>
    <r>
      <t>Pakkauspäällykset, tyhjät (</t>
    </r>
    <r>
      <rPr>
        <sz val="10"/>
        <rFont val="Verdana"/>
        <family val="2"/>
      </rPr>
      <t xml:space="preserve"> DA 228 art., AVL 86a.3 § 4k)</t>
    </r>
  </si>
  <si>
    <r>
      <t>Muotit, matriisit, kuvalaatat, piirustukset, luonnokset, mittaus-, valvonta- ja tarkistuskojeet ja muut vastaavat esineet (</t>
    </r>
    <r>
      <rPr>
        <sz val="10"/>
        <rFont val="Verdana"/>
        <family val="2"/>
      </rPr>
      <t xml:space="preserve"> DA 229 art., AVL 86a.3 § 4k)</t>
    </r>
  </si>
  <si>
    <r>
      <t>Erityistyökalut ja -kojeet (</t>
    </r>
    <r>
      <rPr>
        <sz val="10"/>
        <rFont val="Verdana"/>
        <family val="2"/>
      </rPr>
      <t xml:space="preserve"> DA 230 art., AVL 86a.3 § 4k)</t>
    </r>
  </si>
  <si>
    <r>
      <t>Testattaviksi tai kokeiltaviksi tarkoitetut tavarat (</t>
    </r>
    <r>
      <rPr>
        <sz val="10"/>
        <rFont val="Verdana"/>
        <family val="2"/>
      </rPr>
      <t>DA 231 art. a alakohta, AVL 86a.3 § 4k)</t>
    </r>
  </si>
  <si>
    <r>
      <t>Tavarat, jotka tuodaan maahan myyntisopimuksen perustella, joka voidaan purkaa, jos tavaraoiden testauksesta ei saada hyväksyttäviä tuloksia (</t>
    </r>
    <r>
      <rPr>
        <sz val="10"/>
        <rFont val="Verdana"/>
        <family val="2"/>
      </rPr>
      <t xml:space="preserve"> DA 231 art. b alakohta, AVL 86a.3 § 4k)</t>
    </r>
  </si>
  <si>
    <r>
      <t>Testeissä tai kokeissa käytettäviksi tarkoitetut tavarat (</t>
    </r>
    <r>
      <rPr>
        <sz val="10"/>
        <rFont val="Verdana"/>
        <family val="2"/>
      </rPr>
      <t xml:space="preserve"> DA 231 art. c alakohta, AVL 86a.3 § 4k)</t>
    </r>
  </si>
  <si>
    <r>
      <t>Näytteet (</t>
    </r>
    <r>
      <rPr>
        <sz val="10"/>
        <rFont val="Verdana"/>
        <family val="2"/>
      </rPr>
      <t xml:space="preserve"> DA 232 art., AVL 86a.3 § 4k)</t>
    </r>
  </si>
  <si>
    <r>
      <t>Korvaavat tuotantovälineet (</t>
    </r>
    <r>
      <rPr>
        <sz val="10"/>
        <rFont val="Verdana"/>
        <family val="2"/>
      </rPr>
      <t xml:space="preserve"> DA 233 art., AVL 86a.3 § 4k)</t>
    </r>
  </si>
  <si>
    <r>
      <t>Goods to be exhibited or used at a public event (</t>
    </r>
    <r>
      <rPr>
        <sz val="10"/>
        <rFont val="Verdana"/>
        <family val="2"/>
      </rPr>
      <t xml:space="preserve"> DA 234(1), VAT 86a.3 § 4k)</t>
    </r>
  </si>
  <si>
    <r>
      <t>Erityisissä tilanteissa, joilla ei ole taloudellista vaikutusta tuotavat tavarat (</t>
    </r>
    <r>
      <rPr>
        <sz val="10"/>
        <rFont val="Verdana"/>
        <family val="2"/>
      </rPr>
      <t> DA 236 art. b alakohta, AVL 86a.3 § 4k)</t>
    </r>
  </si>
  <si>
    <r>
      <t>Osittain tuontitulliton väliaikainen maahantuonti (</t>
    </r>
    <r>
      <rPr>
        <sz val="10"/>
        <rFont val="Verdana"/>
        <family val="2"/>
      </rPr>
      <t xml:space="preserve"> DA 206 art., AVL 1.1.2, VVL) [Tuotteet kokonaan valmisteverollisia (tai verottomia)]</t>
    </r>
  </si>
  <si>
    <r>
      <t>End-use - yksinkertaistettu lupamenettely - muut Yhdistetyn Nimikkeistön nimikkeissä ja alaviitteissä mainitut tavarat - siirto ALV-verovarastoon(</t>
    </r>
    <r>
      <rPr>
        <sz val="10"/>
        <rFont val="Verdana"/>
        <family val="2"/>
      </rPr>
      <t>UTK 254 art., AVL 72 h.1.2)</t>
    </r>
  </si>
  <si>
    <r>
      <t xml:space="preserve">Inward processing in the drawback system - </t>
    </r>
    <r>
      <rPr>
        <sz val="10"/>
        <rFont val="Verdana"/>
        <family val="2"/>
      </rPr>
      <t>standard authori</t>
    </r>
    <r>
      <rPr>
        <strike/>
        <sz val="10"/>
        <rFont val="Verdana"/>
        <family val="2"/>
      </rPr>
      <t>z</t>
    </r>
    <r>
      <rPr>
        <sz val="10"/>
        <rFont val="Verdana"/>
        <family val="2"/>
      </rPr>
      <t>sation process - this code can only be used for discharging the procedure (Import: VAT 1.1 § 2k)</t>
    </r>
  </si>
  <si>
    <r>
      <t xml:space="preserve">Inward processing in the drawback system - </t>
    </r>
    <r>
      <rPr>
        <strike/>
        <sz val="10"/>
        <rFont val="Verdana"/>
        <family val="2"/>
      </rPr>
      <t xml:space="preserve"> </t>
    </r>
    <r>
      <rPr>
        <sz val="10"/>
        <rFont val="Verdana"/>
        <family val="2"/>
      </rPr>
      <t>standard authori</t>
    </r>
    <r>
      <rPr>
        <strike/>
        <sz val="10"/>
        <rFont val="Verdana"/>
        <family val="2"/>
      </rPr>
      <t>z</t>
    </r>
    <r>
      <rPr>
        <sz val="10"/>
        <rFont val="Verdana"/>
        <family val="2"/>
      </rPr>
      <t>sation process - this code can only be used for discharging the procedure (Import: VAT 1.1 § 2k)</t>
    </r>
  </si>
  <si>
    <r>
      <t>Goods intended for activities in keeping with the particularities of the frontier zone (</t>
    </r>
    <r>
      <rPr>
        <strike/>
        <sz val="10"/>
        <rFont val="Verdana"/>
        <family val="2"/>
      </rPr>
      <t xml:space="preserve"> </t>
    </r>
    <r>
      <rPr>
        <sz val="10"/>
        <rFont val="Verdana"/>
        <family val="2"/>
      </rPr>
      <t>DA 224, vat 86A.3 § 4K)</t>
    </r>
  </si>
  <si>
    <t>Sound, image or data carrying media (DA 225 VAT 86a.3 § 4k)</t>
  </si>
  <si>
    <r>
      <t>End-use - sedvanligt tillståndsförfarande - reservdelar och utrustning till fartyg</t>
    </r>
    <r>
      <rPr>
        <strike/>
        <sz val="10"/>
        <rFont val="Verdana"/>
        <family val="2"/>
      </rPr>
      <t xml:space="preserve"> </t>
    </r>
    <r>
      <rPr>
        <sz val="10"/>
        <rFont val="Verdana"/>
        <family val="2"/>
      </rPr>
      <t>. Momsfri (Kombinerade nomenklaturen, särskilda bestämmelser A) (UTK 254) (MomsL 94.1.9 §)</t>
    </r>
  </si>
  <si>
    <t>TRY</t>
  </si>
  <si>
    <t>Sähköisen kuljetusasiakirjan käyttö passitusilmoituksena meri- ja ilmaliikenteessä (ETD). Tullikäyttöön tarkoitettuna tavaraluettelona annettava unionitavaroiden tullioikeudellista asemaa koskeva todiste.</t>
  </si>
  <si>
    <t>Elektroniskt transportdokument som transiteringsdeklaration
för luft- eller sjötransporter. Bevis för tullstatus som unionsvaror i form av ett manifest för tulländamål.</t>
  </si>
  <si>
    <t>Electronic transport document as a transit declaration for air transport or maritime transport. Proof of the customs status of Union goods in the form of a customs goods manifest.</t>
  </si>
  <si>
    <t>Unionitavarat, joita ei ole asetettu passitusmenettelyyn</t>
  </si>
  <si>
    <t>Unionsvaror som inte hänförts till ett förfarande för transitering</t>
  </si>
  <si>
    <t>Union goods not placed under a transit procedure</t>
  </si>
  <si>
    <t>Vietävät tavarat, joita ei ole asetettu passitusmenettelyyn</t>
  </si>
  <si>
    <t xml:space="preserve">Unionsvaror som ska exporteras och som inte hänförts till ett förfarande för transitering </t>
  </si>
  <si>
    <t>Union goods to be exported, not placed under a transit procedure</t>
  </si>
  <si>
    <t>Sähköisen kuljetusasiakirjan käyttö passitusilmoituksena meri- ja ilmaliikenteessä (ETD), UTK 233e, TA 319-320, DA 199-200.</t>
  </si>
  <si>
    <t>Unionsvaror som inte hänförts till ett förfarande för transitering för luft- eller sjötransporter (ETD), UTK 233e, GF 319-320, DF 199-200</t>
  </si>
  <si>
    <t>Electronic transport document as a transit declaration for air transport or maritime transport (ETD), UCC 233e, IA 319-320, DA 199-200</t>
  </si>
  <si>
    <t>Unionin ulkoiseen passitusmenettelyyn asetetut tavarat</t>
  </si>
  <si>
    <t>Varor som hänförts till förfarandet för extern unionstransitering.</t>
  </si>
  <si>
    <t>Goods placed under the external Union transit procedure</t>
  </si>
  <si>
    <t>Unionin sisäiseen passitusmenettelyyn asetetut tavarat (vain ilmaliikenne)</t>
  </si>
  <si>
    <t>Varor som hänförts till förfarandet för intern unionstransitering (endast flygtransport)</t>
  </si>
  <si>
    <t>Goods placed under the internal Union transit procedure (only air transport)</t>
  </si>
  <si>
    <t>DA 188 artiklan mukaisesti unionin sisäiseen passitusmenettelyyn asetetut tavarat</t>
  </si>
  <si>
    <t>Varor som hänförts till förfarandet för intern unionstransitering, i enlighet med artikel 188 i delegerad förordning</t>
  </si>
  <si>
    <t>Goods placed under the internal Union transit procedure, in accordance with Article 188 of Delegated Regulation</t>
  </si>
  <si>
    <t>Tavarat, jotka on jo asetettu passitusmenettelyyn taikka kuljetettu sisäisessä jalostusmenettelyssä taikka asetettu tullivarastointimenettelyyn tai väliaikaisen maahantuonnin menettelyyn</t>
  </si>
  <si>
    <t xml:space="preserve">Varor som redan hänförts till ett förfarande för transitering eller som transporteras inom ramen för förfarandet
för aktiv förädling, tullagerförfarandet eller förfarandet för tillfällig införsel </t>
  </si>
  <si>
    <t>Goods already placed under a transit procedure, or carried under the inward processing, customs warehouse or
temporary admission procedure</t>
  </si>
  <si>
    <t>Koodit, joita käytetään tullikäyttöön tarkoitetun tavaraluettelon yhteydessä, TA 206 artikla.</t>
  </si>
  <si>
    <t>Koder som ska användas i samband med manifestet för tulländamål, GF 206</t>
  </si>
  <si>
    <t>Proof of the customs status of Union goods in the form of a customs goods manifest, IA 206</t>
  </si>
  <si>
    <t>Kaikki tavarat, jotka eivät ole koodien T2L ja T2LF mukaisesti kuvailluissa tilanteissa</t>
  </si>
  <si>
    <t>Alla varor som inte omfattas av de situationer som beskrivs under koderna T2L eller T2LF.</t>
  </si>
  <si>
    <t>Proof establishing the customs status of Union goods</t>
  </si>
  <si>
    <t>Unionitavaroiden tullioikeudellista asemaa koskeva todiste</t>
  </si>
  <si>
    <t>Bevis som styrker varors tullstatus som unionsvaror</t>
  </si>
  <si>
    <t>Erityisille veroalueille, erityisiltä veroalueilta tai erityisten veroalueiden välillä lähetettävien unionitavaroiden tullioikeudellista asemaa koskeva todiste</t>
  </si>
  <si>
    <t>Bevis som styrker varors tullstatus som unionsvaror som sänds till, från eller mellan särskilda skatteområden</t>
  </si>
  <si>
    <t>Proof establishing the customs status of Union goods consigned to, from or between special fiscal territories.</t>
  </si>
  <si>
    <t>Koodit, joita käytetään varustamon  tavaraluettelon yhteydessä, siirtymäajan DA 126a artikla.</t>
  </si>
  <si>
    <t>Koder som ska användas i samband med rederis manifestet, Övergångsregler DF 126a</t>
  </si>
  <si>
    <t xml:space="preserve">Proof of the customs status of Union goods by production of a shipping company's manifest, transitional DA 126a </t>
  </si>
  <si>
    <t>Tavaroiden unioniasema voidaan todistaa</t>
  </si>
  <si>
    <t>Varor vars tullstatus som unionsvaror kan styrkas</t>
  </si>
  <si>
    <t>Goods whose customs status of Union goods can be demonstrated</t>
  </si>
  <si>
    <t>Tavarat, joiden unioniasema pystytään todistamaan ja jotka lähetetään unionin tullialueen osaan tai osasta, jossa ei sovelleta direktiiivin 77/388/EEC säännöksiä</t>
  </si>
  <si>
    <t>Lääkealan turvallisuus- ja kehittämiskeskuksen, Fimean, lupa huumausaineille.</t>
  </si>
  <si>
    <t>Säkerhets- och utvecklingscentret för läkemedelsområdets, Fimea, tillstånd för narkotika</t>
  </si>
  <si>
    <t>Licence for narcotics granted by the Finnish Medicines Agency, Fimea</t>
  </si>
  <si>
    <t>Sähköinen kuljetusasiakirja passituksena ETD (Meriliikenne)</t>
  </si>
  <si>
    <t>Sähköinen kuljetusasiakirja passituksena ETD (Lentoliikenne)</t>
  </si>
  <si>
    <t>Användning av elektroniskt transport dokument som transiteringsdeklaration ETD (Sjötrafik)</t>
  </si>
  <si>
    <t>Användning av elektroniskt transport dokument som transiteringsdeklaration ETD (Flygtrafik)</t>
  </si>
  <si>
    <t>The use of an electronic transit document as a transit declaration ETD (Air traffic)</t>
  </si>
  <si>
    <t>The use of an electronic transit document as a transit declaration ETD (Sea traffic)</t>
  </si>
  <si>
    <t>Puuttuvan tiedon pyyntö (DA 147 artikla)</t>
  </si>
  <si>
    <t>Tillstånd för uppgift som saknas (DA art. 147)</t>
  </si>
  <si>
    <t>Authorization for missing information (DA art. 147)</t>
  </si>
  <si>
    <t>Puuttuvan tiedon lupa (DA 147 artikla)</t>
  </si>
  <si>
    <t>Begäran om uppgift som saknas (DA art. 147)</t>
  </si>
  <si>
    <t>C119</t>
  </si>
  <si>
    <t>Huolto- ja valmistustodistus (EASA 1 -lomake) (ks. asetuksen (EU) N:o 748/2012 liitteessä I oleva lisäys I) tai vastaava todistus</t>
  </si>
  <si>
    <t>Intyg om auktoriserat underhåll/tillverkning – EASA-blankett 1 (tillägg I till bilaga I till förordning (EU) nr 748/2012), eller likvärdigt intyg</t>
  </si>
  <si>
    <t>Authorised Release Certificate — EASA Form 1 (Appendix I to Annex I to Regulation (EU) No 748/2012), or equivalent certificate.</t>
  </si>
  <si>
    <t>7EM</t>
  </si>
  <si>
    <t>Erityismenettelyt - vastaavat tavarat – muiden kuin unionitavaroiden luovuttaminen vapaaseen liikkeeseen ja kulutukseen. UTK 256 art., TA 269 art. AVL 86 §, AVL 86 a.1 § ja AVL 1.1 § 2 kohta.</t>
  </si>
  <si>
    <t>Särskilda förfaranden – likvärdiga varor - övergång till fri konsumtion med samtidig övergång till fri omsättning av icke-unionsvaror. UTK art 256, GF art 269 MomsL 86 §, 86 a.1 § och 1.1 § 2 p.</t>
  </si>
  <si>
    <t>Special Procedures – equivalent goods – release for free circulation and home use of non-union goods. UCC art 256, IA art 269, VAT  86 §, 86 a.1 § and 1.1 § 2 k.</t>
  </si>
  <si>
    <t>7 Sähkösavukeneste, nikotiinipitoinen</t>
  </si>
  <si>
    <t>7 Vätska för elektroniska cigaretter, nikotinhaltig</t>
  </si>
  <si>
    <t>V120</t>
  </si>
  <si>
    <t>2 ja 2A Sikarit</t>
  </si>
  <si>
    <t>2 och 2A Cigarrer</t>
  </si>
  <si>
    <t>V122</t>
  </si>
  <si>
    <t>2B ja 2C Pikkusikarit</t>
  </si>
  <si>
    <t>2B och 2C Cigariller</t>
  </si>
  <si>
    <t>1297 Olut yli 2,8 tilavuus-%, vuosituotanto 5 500 000 - 10 000 000 l</t>
  </si>
  <si>
    <t>Minimiskatt på motorbensin</t>
  </si>
  <si>
    <t>Minimiskatt på dieselolja</t>
  </si>
  <si>
    <t>1 Nimikkeen 2710 19 71 - 2710 99 00 voiteluöljyt ja voitelurasvat</t>
  </si>
  <si>
    <t>1 Smörjoljor och smörjfetter enligt varukoderna 2710 19 71 - 2710 99 00</t>
  </si>
  <si>
    <t>2 Smörjmedel enligt varukoderna 3403 19 10 - 3403 19 99</t>
  </si>
  <si>
    <t>3 Smörjmedel enligt varukoderna 3403 99 10 - 3403 99 90</t>
  </si>
  <si>
    <t>1 Tullitariffinimike 2201 vesi, myös luonnon tai keinotekoinen kivennäisvesi ja hiilihapotettu vesi, lisättyä sokeria tai muuta makeutusainetta sisältämätön ja maustamaton, ei kuitenkaan jää eikä lumi</t>
  </si>
  <si>
    <t>1 Tulltariffposition 2201 vatten, inbegripet naturligt eller konstgjort mineralvatten samt kolsyrat vatten, utan tillsats av socker eller annat sötningsmedel eller av aromämne, med undantag av is och snö</t>
  </si>
  <si>
    <t>2 Tulltariffposition 2202 vatten, inbegripet mineralvatten och kolsyrat vatten, med tillsats av socker eller annat sötningsmedel eller smaksatt, samt andra alkoholfria drycker, med undantag av frukt- och bärsaft samt grönsakssaft enligt nr 2009, med undantag av icke-smaksatta växtbaserade drycker, med undantag icke-smaksatta växtbaserade drycker</t>
  </si>
  <si>
    <t>4 Tullitariffinimike 2204 tuoreista rypäleistä valmistettu viini, myös väkevöity viini; rypäleen puristemehu (grape must), muu kuin nimikkeeseen 2009 kuuluva</t>
  </si>
  <si>
    <t>4 Tulltariffposition 2204 vin av färska druvor, inbegripet vin som tillsatts alkohol; druvmust, annan än sådan enligt nr 2009</t>
  </si>
  <si>
    <t>5 Tullitariffinimike 2205 vermutti ja muu tuoreista rypäleistä valmistettu viini, joka on maustettu kasveilla tai aromaattisilla aineilla</t>
  </si>
  <si>
    <t>5 Tulltariffposition 2205 vermout och annat vin av färska druvor, smaksatt med växter eller aromatiska ämnen</t>
  </si>
  <si>
    <t>6 Tullitariffinimike 2206 muut käymisen avulla valmistetut juomat (esim. siideri, päärynäviini ja sima); käymisen avulla valmistettujen juomien sekoitukset sekä käymisen avulla valmistettujen juomien ja alkoholittomien juomien sekoitukset, muualle kuulumattomat</t>
  </si>
  <si>
    <t>6 Tulltariffposition 2206 andra jästa drycker t.ex. äppelvin (cider), päronvin och mjöd; blandningar av jästa drycker samt blandningar av jästa drycker och alkoholfria drycker, inte nämnda eller inbegripna någon annanstans</t>
  </si>
  <si>
    <t>7 Tullitariffinimike 2208 denaturoimaton etyylialkoholi (etanoli), alkoholipitoisuus pienempi kuin 80 tilavuusprosenttia; väkevät alkoholijuomat, liköörit ja muut alkoholipitoiset juomat</t>
  </si>
  <si>
    <t>7 Tulltariffposition 2208 odenaturerad etylalkohol (etanol) med alkoholhalt av mindre än 80 volymprocent; sprit, likör och andra spritdrycker</t>
  </si>
  <si>
    <t>02 03 hedelmien, vihannesten, viljojen, ruokaöljyjen, kaakaon, kahvin, teen ja tupakan valmistuksessa ja jalostuksessa, säilykkeiden valmistuksessa, hiivan ja hiivauutteen valmistuksessa sekä melassin valmistuksessa ja käymisessä syntyvät jätteet</t>
  </si>
  <si>
    <t>02 03 avfall från bearbetning och beredning av frukt, grönsaker, spannmål, ätliga oljor, kakao, kaffe, te och tobak; tillverkning av konserver; tillverkning av jäst och jästextrakt; bearbetning och jäsning av melass</t>
  </si>
  <si>
    <t>07 04 orgaanisten kasvinsuojeluaineiden (lukuun ottamatta nimikkeitä 02 01 08 ja 02 01 09), puunsuojakemikaalien (lukuun ottamatta nimikeryhmää 0302) ja muiden biosidien valmistuksessa, sekoituksessa, jakelussa ja käytössä syntyvät jätteet</t>
  </si>
  <si>
    <t>10 01 Voimalaitoksissa ja muissa polttolaitoksissa syntyvät jätteet (lukuun ottamatta nimikeryhmää 19), ei kuitenkaan - nimikkeen 10 01 07 savukaasujen rikinpoistossa syntyvät lietemäiset kalsiumpohjaiset reaktiojätteet - nimikkeen 10 01 21 muut kuin nimikkeessä 10 01 20 mainitut, jätevesien käsittelyssä toimipaikalla syntyvät lietteet</t>
  </si>
  <si>
    <t>10 01 avfall från kraftverk och andra förbränningsanläggningar (utom 19), dock inte - 10 01 07 kalciumbaserat reaktionsavfall i slamform från rökgasavsvavling - 10 01 21 RP 126/2014 rd 12 annat slam från avloppsbehandling vid produktionsstället än det som anges i 10 01 20</t>
  </si>
  <si>
    <t>10 02 Rauta- ja terästeollisuudessa syntyvät jätteet, ei kuitenkaan - nimikkeen 10 02 01 kuonan käsittelyssä syntyvät jätteet - nimikkeen 10 02 14 muut kuin nimikkeessä 10 02 13 mainitut kaasujen käsittelyssä syntyvät lietteet ja suodatuskakut</t>
  </si>
  <si>
    <t>16 01 romuajoneuvot eri liikennemuodoista (liikkuvat työkoneet mukaan luettuina) ja romuajoneuvojen purkamisessa ja ajoneuvojen huollossa syntyvät jätteet (lukuun ottamatta nimikeryhmiä 13, 14, 16 06 ja 16 08)</t>
  </si>
  <si>
    <t>C672</t>
  </si>
  <si>
    <t>Jätteiden siirron mukana seuraava ilmoitusasiakirja kuten on mainittu asetuksessa (EY) N:o 1013/2006 (EUVL L 190) - 18 artikla ja liitteessä VII</t>
  </si>
  <si>
    <t xml:space="preserve">Dokument med information som ska medfölja vid transport av avfall i enlighet med förordning (EG) nr 1013/2006 (EUT L 190) - Artikel 18 och bilaga VII </t>
  </si>
  <si>
    <t>Information document accompanying shipments of waste as mentioned in Regulation (EC) No 1013/2006 (OJ L 190) – Article 18 and Annex VII</t>
  </si>
  <si>
    <t>tidigare Norra Jemen och Södra Jemen</t>
  </si>
  <si>
    <t>Kilogram koliniklorid</t>
  </si>
  <si>
    <t>1000 litres</t>
  </si>
  <si>
    <t>1000 cubic metres</t>
  </si>
  <si>
    <t>1000 kubikmeter</t>
  </si>
  <si>
    <t>U110</t>
  </si>
  <si>
    <t>U111</t>
  </si>
  <si>
    <t>U112</t>
  </si>
  <si>
    <t>Alkuperävakuutus (EU:n ja Japanin välisen talouskumppanuussopimuksen 3.16 artiklan 2 kohdan a alakohta ja 3.17 artiklan 5 kohdan a alakohta)</t>
  </si>
  <si>
    <t>Useita samanlaisten tuotteiden lähetyksiä koskeva alkuperävakuutus (EU:n ja Japanin välisen talouskumppanuussopimuksen 3.16 artiklan 2 kohdan a alakohta ja 3.17 artiklan 5 kohdan b alakohta)</t>
  </si>
  <si>
    <t>Tuojan tieto (EU:n ja Japanin välisen talouskumppanuussopimuksen 3.16 artiklan 2 kohdan b alakohta)</t>
  </si>
  <si>
    <t>Ursprungsförsäkran (artiklarna 3.16.2 a och 3.17.5 a i avtalet om ekonomiskt partnerskap mellan Europeiska unionen och Japan)</t>
  </si>
  <si>
    <t>Ursprungsförsäkran för flera sändningar av identiska produkter (artikel 3.16.2 a och artikel 3.17.5 b i avtalet om ekonomiskt partnerskap mellan Europeiska unionen och Japan)</t>
  </si>
  <si>
    <t>Importörens kunskap (artikel 3.16.2 b i avtalet om ekonomiskt partnerskap mellan Europeiska unionen och Japan)</t>
  </si>
  <si>
    <t>Statement on Origin (Article 3.16(2)(a) and 3.17(5)(a) of the EU-Japan EPA)</t>
  </si>
  <si>
    <t>Statement on Origin for multiple shipments of identical products (Article 3.16(2)(a) and Article 3.17(5)(b) of the EU-Japan EPA)</t>
  </si>
  <si>
    <t>Importer’s knowledge (Article 3.16(2)(b) of the EU-Japan EPA)</t>
  </si>
  <si>
    <t>Tullivarastointi - toiminnan jatkuvuus (varamenettely) tai paperipohjainen menettely</t>
  </si>
  <si>
    <t>Lagring i tullager - kontinuitetsplan (reservförfarande) eller pappersbaserat förfarande</t>
  </si>
  <si>
    <t>Customs warehousing business continuity (fallback) or paper-based procedure</t>
  </si>
  <si>
    <t>MRN</t>
  </si>
  <si>
    <t>MRN-koodi</t>
  </si>
  <si>
    <t>MRN-kod</t>
  </si>
  <si>
    <t>MRN-code</t>
  </si>
  <si>
    <t>poistuu 23.11.2019</t>
  </si>
  <si>
    <t>(EU) 2016/ 1238 art 1 b (yksityisen varastoinnin tuki)</t>
  </si>
  <si>
    <t>Förordning (EG) nr 2016/1238 art 1 b (stöd för privat lagring)</t>
  </si>
  <si>
    <t>Regulation (EC) No. 2016/1238 (private storage aid)</t>
  </si>
  <si>
    <r>
      <t xml:space="preserve">(EU) 2016/1237 art 3 1c </t>
    </r>
    <r>
      <rPr>
        <i/>
        <sz val="10"/>
        <rFont val="Verdana"/>
        <family val="2"/>
      </rPr>
      <t xml:space="preserve"> Sovellettava säädös, joka ilmoitetaan, jos vienti muuten edellyttäisi vientitodistuksen esittämistä mutta jota ei esitetä, koska liitteen II mukaiset kilomääräiset rajat alittuvat</t>
    </r>
  </si>
  <si>
    <r>
      <t xml:space="preserve">EG 2016/1237 art 13 1c </t>
    </r>
    <r>
      <rPr>
        <i/>
        <sz val="10"/>
        <rFont val="Verdana"/>
        <family val="2"/>
      </rPr>
      <t>(Tillämpliga rättsakt, som ska anges om exporten annars förutsätter att en exportlicens ska visas upp men som inte visas upp eftersom kvantiteterna i kilogram enligt bilaga II underskrids)</t>
    </r>
  </si>
  <si>
    <r>
      <t>EC 2016/1237 Annex II</t>
    </r>
    <r>
      <rPr>
        <i/>
        <sz val="10"/>
        <rFont val="Verdana"/>
        <family val="2"/>
      </rPr>
      <t xml:space="preserve"> Applicable law, entered if the export otherwise is subject to the production of an export licence, but the licence need not be presented, because the quantities are below the limits in kilograms according to Annex II </t>
    </r>
  </si>
  <si>
    <t>FIXFX</t>
  </si>
  <si>
    <t>(EU) 2016/1238 art 1 a Interventiotuote</t>
  </si>
  <si>
    <t>(EU) 2016/1238 art 1 a Interventionsprodukt</t>
  </si>
  <si>
    <t>(EU) 2016/1238 art 1 a Intervention product</t>
  </si>
  <si>
    <t>PP</t>
  </si>
  <si>
    <t>Stycke</t>
  </si>
  <si>
    <t>Piece</t>
  </si>
  <si>
    <t>Y200</t>
  </si>
  <si>
    <t>Y201</t>
  </si>
  <si>
    <t>Y202</t>
  </si>
  <si>
    <t>Y203</t>
  </si>
  <si>
    <t>Y204</t>
  </si>
  <si>
    <t>Y205</t>
  </si>
  <si>
    <t>Y206</t>
  </si>
  <si>
    <t>Y207</t>
  </si>
  <si>
    <t>Y208</t>
  </si>
  <si>
    <t>Y209</t>
  </si>
  <si>
    <t>Y210</t>
  </si>
  <si>
    <t>Y211</t>
  </si>
  <si>
    <t>Y212</t>
  </si>
  <si>
    <t>Y213</t>
  </si>
  <si>
    <t>Y214</t>
  </si>
  <si>
    <t>Y215</t>
  </si>
  <si>
    <t>Y216</t>
  </si>
  <si>
    <t>Y217</t>
  </si>
  <si>
    <t>Y218</t>
  </si>
  <si>
    <t>Y219</t>
  </si>
  <si>
    <t>Y220</t>
  </si>
  <si>
    <t>Y221</t>
  </si>
  <si>
    <t>Belgia - Mannerjalusta tai talousvyöhyke (asetus 2019/1131 tullivälineen perustamisesta, EUVL L 179, 3.7.2019, s. 12)</t>
  </si>
  <si>
    <t>Belgien - Kontinentalsockel eller exklusiv ekonomisk zon (förordning 2019/1131 om inrättande av ett tullverktyg, EUT L 179, s. 12)</t>
  </si>
  <si>
    <t>Belgium - Continental shelf or Exclusive Economic Zone (Regulation 2019/1131 establishing a customs tool, OJ L 179, p. 12)</t>
  </si>
  <si>
    <t>Bulgaria - Mannerjalusta tai talousvyöhyke (asetus 2019/1131 tullivälineen perustamisesta, EUVL L 179, 3.7.2019, s. 12)</t>
  </si>
  <si>
    <t>Bulgarien - Kontinentalsockel eller exklusiv ekonomisk zon (förordning 2019/1131 om inrättande av ett tullverktyg, EUT L 179, s. 12)</t>
  </si>
  <si>
    <t>Bulgaria - Continental shelf or Exclusive Economic Zone (Regulation 2019/1131 establishing a customs tool, OJ L 179, p. 12)</t>
  </si>
  <si>
    <t>Tanska - Mannerjalusta tai talousvyöhyke (asetus 2019/1131 tullivälineen perustamisesta, EUVL L 179, 3.7.2019, s. 12)</t>
  </si>
  <si>
    <t>Danmark - Kontinentalsockel eller exklusiv ekonomisk zon (förordning 2019/1131 om inrättande av ett tullverktyg, EUT L 179, s. 12)</t>
  </si>
  <si>
    <t>Saksa - Mannerjalusta tai talousvyöhyke (asetus 2019/1131 tullivälineen perustamisesta, EUVL L 179, 3.7.2019, s. 12)</t>
  </si>
  <si>
    <t>Tyskland - Kontinentalsockel eller exklusiv ekonomisk zon (förordning 2019/1131 om inrättande av ett tullverktyg, EUT L 179, s. 12)</t>
  </si>
  <si>
    <t>Viro - Mannerjalusta tai talousvyöhyke (asetus 2019/1131 tullivälineen perustamisesta, EUVL L 179, 3.7.2019, s. 12)</t>
  </si>
  <si>
    <t>Estland - Kontinentalsockel eller exklusiv ekonomisk zon (förordning 2019/1131 om inrättande av ett tullverktyg, EUT L 179, s. 12)</t>
  </si>
  <si>
    <t>Estonia - Continental shelf or Exclusive Economic Zone (Regulation 2019/1131 establishing a customs tool, OJ L 179, p. 12)</t>
  </si>
  <si>
    <t>Irlanti - Mannerjalusta tai talousvyöhyke (asetus 2019/1131 tullivälineen perustamisesta, EUVL L 179, 3.7.2019, s. 12)</t>
  </si>
  <si>
    <t>Irland - Kontinentalsockel eller exklusiv ekonomisk zon (förordning 2019/1131 om inrättande av ett tullverktyg, EUT L 179, s. 12)</t>
  </si>
  <si>
    <t>Ireland - Continental shelf or Exclusive Economic Zone (Regulation 2019/1131 establishing a customs tool, OJ L 179, p. 12)</t>
  </si>
  <si>
    <t>Kreikka - Mannerjalusta tai talousvyöhyke (asetus 2019/1131 tullivälineen perustamisesta, EUVL L 179, 3.7.2019, s. 12)</t>
  </si>
  <si>
    <t>Grekland - Kontinentalsockel eller exklusiv ekonomisk zon (förordning 2019/1131 om inrättande av ett tullverktyg, EUT L 179, s. 12)</t>
  </si>
  <si>
    <t>Greece - Continental shelf or Exclusive Economic Zone (Regulation 2019/1131 establishing a customs tool, OJ L 179, p. 12)</t>
  </si>
  <si>
    <t>Espanja - Mannerjalusta tai talousvyöhyke (asetus 2019/1131 tullivälineen perustamisesta, EUVL L 179, 3.7.2019, s. 12)</t>
  </si>
  <si>
    <t>Spanien - Kontinentalsockel eller exklusiv ekonomisk zon (förordning 2019/1131 om inrättande av ett tullverktyg, EUT L 179, s. 12)</t>
  </si>
  <si>
    <t>Spain - Continental shelf or Exclusive Economic Zone (Regulation 2019/1131 establishing a customs tool, OJ L 179, p. 12)</t>
  </si>
  <si>
    <t>Ranska - Mannerjalusta tai talousvyöhyke (asetus 2019/1131 tullivälineen perustamisesta, EUVL L 179, 3.7.2019, s. 12)</t>
  </si>
  <si>
    <t>Frankrike - Kontinentalsockel eller exklusiv ekonomisk zon (förordning 2019/1131 om inrättande av ett tullverktyg, EUT L 179, s. 12)</t>
  </si>
  <si>
    <t>Kroatia - Mannerjalusta tai talousvyöhyke (asetus 2019/1131 tullivälineen perustamisesta, EUVL L 179, 3.7.2019, s. 12</t>
  </si>
  <si>
    <t>Kroatien - Kontinentalsockel eller exklusiv ekonomisk zon (förordning 2019/1131 om inrättande av ett tullverktyg, EUT L 179, s. 12)</t>
  </si>
  <si>
    <t>Croatia - Continental shelf or Exclusive Economic Zone (Regulation 2019/1131 establishing a customs tool, OJ L 179, p. 12)</t>
  </si>
  <si>
    <t>Italia - Mannerjalusta tai talousvyöhyke (asetus 2019/1131 tullivälineen perustamisesta, EUVL L 179, 3.7.2019, s. 12)</t>
  </si>
  <si>
    <t>Italien - Kontinentalsockel eller exklusiv ekonomisk zon (förordning 2019/1131 om inrättande av ett tullverktyg, EUT L 179, s. 12)</t>
  </si>
  <si>
    <t>Kypros - Mannerjalusta tai talousvyöhyke (asetus 2019/1131 tullivälineen perustamisesta, EUVL L 179, 3.7.2019, s. 12</t>
  </si>
  <si>
    <t>Cypern - Kontinentalsockel eller exklusiv ekonomisk zon (förordning 2019/1131 om inrättande av ett tullverktyg, EUT L 179, s. 12)'</t>
  </si>
  <si>
    <t>Cyprus - Continental shelf or Exclusive Economic Zone (Regulation 2019/1131 establishing a customs tool, OJ L 179, p. 12)</t>
  </si>
  <si>
    <t>Latvia - Mannerjalusta tai talousvyöhyke (asetus 2019/1131 tullivälineen perustamisesta, EUVL L 179, 3.7.2019, s. 12)</t>
  </si>
  <si>
    <t>Lettland - Kontinentalsockel eller exklusiv ekonomisk zon (förordning 2019/1131 om inrättande av ett tullverktyg, EUT L 179, s. 12)</t>
  </si>
  <si>
    <t>Liettua - Mannerjalusta tai talousvyöhyke (asetus 2019/1131 tullivälineen perustamisesta, EUVL L 179, 3.7.2019, s. 12)</t>
  </si>
  <si>
    <t>Litauen - Kontinentalsockel eller exklusiv ekonomisk zon (förordning 2019/1131 om inrättande av ett tullverktyg, EUT L 179, s. 12)</t>
  </si>
  <si>
    <t>Lithuania - Continental shelf or Exclusive Economic Zone (Regulation 2019/1131 establishing a customs tool, OJ L 179, p. 12)</t>
  </si>
  <si>
    <t>Malta - Mannerjalusta tai talousvyöhyke (asetus 2019/1131 tullivälineen perustamisesta, EUVL L 179, 3.7.2019, s. 12)</t>
  </si>
  <si>
    <t>Malta - Kontinentalsockel eller exklusiv ekonomisk zon (förordning 2019/1131 om inrättande av ett tullverktyg, EUT L 179, s. 12)</t>
  </si>
  <si>
    <t>Malta - Continental shelf or Exclusive Economic Zone (Regulation 2019/1131 establishing a customs tool, OJ L 179, p. 12)</t>
  </si>
  <si>
    <t>Alankomaat - Mannerjalusta tai talousvyöhyke (asetus 2019/1131 tullivälineen perustamisesta, EUVL L 179, 3.7.2019, s. 12)</t>
  </si>
  <si>
    <t>Nederländerna - Kontinentalsockel eller exklusiv ekonomisk zon (förordning 2019/1131 om inrättande av ett tullverktyg, EUT L 179, s. 12)</t>
  </si>
  <si>
    <t>The Netherlands - Continental shelf or Exclusive Economic Zone (Regulation 2019/1131 establishing a customs tool, OJ L 179, p. 12)</t>
  </si>
  <si>
    <t>Puola - Mannerjalusta tai talousvyöhyke (asetus 2019/1131 tullivälineen perustamisesta, EUVL L 179, 3.7.2019, s. 12)</t>
  </si>
  <si>
    <t>Polen - Kontinentalsockel eller exklusiv ekonomisk zon (förordning 2019/1131 om inrättande av ett tullverktyg, EUT L 179, s. 12)</t>
  </si>
  <si>
    <t>Poland - Continental shelf or Exclusive Economic Zone (Regulation 2019/1131 establishing a customs tool, OJ L 179, p. 12)</t>
  </si>
  <si>
    <t>Portugali - Mannerjalusta tai talousvyöhyke (asetus 2019/1131 tullivälineen perustamisesta, EUVL L 179, 3.7.2019, s. 12)</t>
  </si>
  <si>
    <t>Portugal - Kontinentalsockel eller exklusiv ekonomisk zon (förordning 2019/1131 om inrättande av ett tullverktyg, EUT L 179, s. 12)</t>
  </si>
  <si>
    <t>Portugal - Continental shelf or Exclusive Economic Zone (Regulation 2019/1131 establishing a customs tool, OJ L 179, p. 12)</t>
  </si>
  <si>
    <t>Romania - Mannerjalusta tai talousvyöhyke (asetus 2019/1131 tullivälineen perustamisesta, EUVL L 179, 3.7.2019, s. 12)</t>
  </si>
  <si>
    <t>Rumänien - Kontinentalsockel eller exklusiv ekonomisk zon (förordning 2019/1131 om inrättande av ett tullverktyg, EUT L 179, s. 12)</t>
  </si>
  <si>
    <t>Romania - Continental shelf or Exclusive Economic Zone (Regulation 2019/1131 establishing a customs tool, OJ L 179, p. 12)</t>
  </si>
  <si>
    <t>Slovenia - Mannerjalusta tai talousvyöhyke (asetus 2019/1131 tullivälineen perustamisesta, EUVL L 179, 3.7.2019, s. 12)</t>
  </si>
  <si>
    <t>Slovenien - Kontinentalsockel eller exklusiv ekonomisk zon (förordning 2019/1131 om inrättande av ett tullverktyg, EUT L 179, s. 12)</t>
  </si>
  <si>
    <t>Slovenia - Continental shelf or Exclusive Economic Zone (Regulation 2019/1131 establishing a customs tool, OJ L 179, p. 12)</t>
  </si>
  <si>
    <t>Suomi - Mannerjalusta tai talousvyöhyke (asetus 2019/1131 tullivälineen perustamisesta, EUVL L 179, 3.7.2019, s. 12)</t>
  </si>
  <si>
    <t>Finland - Kontinentalsockel eller exklusiv ekonomisk zon (förordning 2019/1131 om inrättande av ett tullverktyg, EUT L 179, s. 12)</t>
  </si>
  <si>
    <t>Finland - Continental shelf or Exclusive Economic Zone (Regulation 2019/1131 establishing a customs tool, OJ L 179, p. 12)</t>
  </si>
  <si>
    <t>Ruotsi - Mannerjalusta tai talousvyöhyke (asetus 2019/1131 tullivälineen perustamisesta, EUVL L 179, 3.7.2019, s. 12)</t>
  </si>
  <si>
    <t>Sverige - Kontinentalsockel eller exklusiv ekonomisk zon (förordning 2019/1131 om inrättande av ett tullverktyg, EUT L 179, s. 12)</t>
  </si>
  <si>
    <t>Sweden - Continental shelf or Exclusive Economic Zone (Regulation 2019/1131 establishing a customs tool, OJ L 179, p. 12)</t>
  </si>
  <si>
    <t>U164</t>
  </si>
  <si>
    <t>Rekisteröidyn viejän GSP-järjestelmän mukaisesti laatima alkuperävakuutus lähetyksestä, jonka alkuperätuotteiden yhteisarvo on enintään 6 000 euroa</t>
  </si>
  <si>
    <t>Ursprungsförsäkran upprättad av en registrerad exportör inom ramen för GSP där de avsända ursprungsprodukternas totala värde inte överskrider 6 000 euro</t>
  </si>
  <si>
    <t>Statement on origin made out by a Registered Exporter in the framework of GSP for a total value of originating products consigned not exceeding 6 000 €</t>
  </si>
  <si>
    <t>U165</t>
  </si>
  <si>
    <t>Statement on origin made out by a Registered Exporter in the framework of GSP for a total value of originating products consigned exceeding 6000 €</t>
  </si>
  <si>
    <t>Ursprungsförsäkran upprättad av en registrerad exportör inom ramen för GSP där de avsända ursprungsprodukternas totala värde överskrider 6 000 euro</t>
  </si>
  <si>
    <t>Rekisteröidyn viejän GSP-järjestelmän mukaisesti laatima alkuperävakuutus lähetyksestä, jonka alkuperätuotteiden yhteisarvo on yli 6 000 euroa</t>
  </si>
  <si>
    <t>C100</t>
  </si>
  <si>
    <t>Rekisteröidyn viejän numero</t>
  </si>
  <si>
    <t>Nummer för registrerad exportör</t>
  </si>
  <si>
    <t>Registered Exporter number</t>
  </si>
  <si>
    <t>U166</t>
  </si>
  <si>
    <t>Rekisteröimättömän viejän GSP-järjestelmän mukaisesti laatima alkuperävakuutus lähetyksestä, jonka alkuperätuotteiden yhteisarvo on enintään 6 000 euroa</t>
  </si>
  <si>
    <t>Ursprungsförsäkran upprättad av en icke- registrerad exportör inom ramen för GSP där de avsända ursprungsprodukternas totala värde inte överskrider 6 000 euro</t>
  </si>
  <si>
    <t>Statement on origin made out by a non-registered Exporter in the framework of GSP for a total value of originating products consigned not exceeding 6000 €</t>
  </si>
  <si>
    <t>C710</t>
  </si>
  <si>
    <t>Tiedotuslomake</t>
  </si>
  <si>
    <t>Informationsformulär</t>
  </si>
  <si>
    <t>Information sheet</t>
  </si>
  <si>
    <t>Tuonti / vienti tavarakaupan muodollisuuksien yksinkertaistamista koskevan yleissopimuksen osapuolien kanssa, (SAD-yleissopimus: Norja, Sveitsi, Islanti, Iso-Britannia, Liechtenstein, Serbia, EJT Makedonia ja Turkki).</t>
  </si>
  <si>
    <t>Import från /export till parter till konventionen om förenkling av formaliteterna vid handel med varor (SAD-konveImport från /export till parter till konventionen om förenkling av formaliteterna vid handel med varor (SAD-konventionen: Norge, Schweiz,Storbritannien Island, Liechtenstein, Serbien, f.d. jugoslaviska republiken Makedonien och Turkiet).</t>
  </si>
  <si>
    <t>Import from / export to parties to the Convention on the simplification of formalities in trade in goods (SAD Convention: Norway, Switzerland, Iceland,Great Britain, Liechtenstein, Serbia, FYR Macedonia and Turkey).</t>
  </si>
  <si>
    <t>U116</t>
  </si>
  <si>
    <t>U117</t>
  </si>
  <si>
    <t>U118</t>
  </si>
  <si>
    <t>Alkuperävakuutus (EU:n ja UK välisen talouskumppanuussopimuksen ORIG.19)</t>
  </si>
  <si>
    <t>Ursprungsförsäkran (artiklarna ORIG.19 i avtalet om ekonomiskt partnerskap mellan Europeiska unionen och UK)</t>
  </si>
  <si>
    <t>Statement on Origin (Article ORIG.19 of the EU-UK TCA)</t>
  </si>
  <si>
    <t>Tuojan tieto (EU:n ja UK välisen talouskumppanuussopimuksen ORIG.21)</t>
  </si>
  <si>
    <t>Importörens kunskap (artiklarna ORIG.21 i avtalet om ekonomiskt partnerskap mellan Europeiska unionen och UK)</t>
  </si>
  <si>
    <t>Importer’s knowledge (Article ORIG.21 of the EU-UK TCA)</t>
  </si>
  <si>
    <t>Useita samanlaisten tuotteiden lähetyksiä koskeva alkuperävakuutus (EU:n ja UK välisen talouskumppanuussopimuksen ORIG.19)</t>
  </si>
  <si>
    <t>Ursprungsförsäkran för flera sändningar av identiska produkter (artiklarna ORIG.19 i avtalet om ekonomiskt partnerskap mellan Europeiska unionen och UK)</t>
  </si>
  <si>
    <t>Statement on Origin for multiple shipments of identical products (Article ORIG.19 of the EU-UK TCA)</t>
  </si>
  <si>
    <t>C089</t>
  </si>
  <si>
    <t>Vientilupa - SARS: iin liittyvien koronavirusten (SARS-CoV-lajit) rokotteet</t>
  </si>
  <si>
    <t>Exporttillstånd - Vacciner mot SARS-relaterade koronavirus (SARS-CoV-arter)</t>
  </si>
  <si>
    <t>Export authorisation - Vaccines against SARS-related coronaviruses (SARS-CoV species)</t>
  </si>
  <si>
    <t>FIXFY</t>
  </si>
  <si>
    <t>EU:n ulkopuolelle sijoittautunut myyjä</t>
  </si>
  <si>
    <t>Säljare etablerad utanför EU</t>
  </si>
  <si>
    <t>Seller established outside the EU</t>
  </si>
  <si>
    <r>
      <t>Vientilähetyksen arvo on enintään 3 000 euroa, asetetaan vientimenettelyyn poistumismaassa. Vientimenettelyyn asettaminen on sallittua poistumispaikalla artiklan, jos kyseessä ei ole kieltojen tai rajoitusten alainen tavara. </t>
    </r>
    <r>
      <rPr>
        <b/>
        <sz val="11"/>
        <color rgb="FF0F0F0F"/>
        <rFont val="Calibri"/>
        <family val="2"/>
        <scheme val="minor"/>
      </rPr>
      <t xml:space="preserve">Huom.! </t>
    </r>
    <r>
      <rPr>
        <sz val="11"/>
        <color rgb="FF0F0F0F"/>
        <rFont val="Calibri"/>
        <family val="2"/>
        <scheme val="minor"/>
      </rPr>
      <t>Jos käytät tätä lisäkoodia,  vientimaa ei voi olla Suomi vaan vientimaaksi pitää ilmoittaa vienti-ilmoituksessa lähtömaa.</t>
    </r>
  </si>
  <si>
    <t>Värdet på exportförsändelsen är högst 3 000 euro; hänförande till exportförfarande i utförsellandet. Hänförande till exportförfarandet är tillåtet vid utfartstullkontoret om varan inte omfattas av förbud eller restriktioner. Obs! Om du använder denna tilläggskod så kan exportlandet inte vara Finland, utan du måste ange avgångslandet som exportland i exportdeklarationen.</t>
  </si>
  <si>
    <t>For goods not exceeding EUR 3 000 in value per consignment, the goods can be placed under the export procedure in the country of exit. The goods may be placed under the export procedure at the place of exit, provided that they are not subject to prohibitions or restrictions. Please note: If you are using this additional code, the export country cannot be Finland; instead, you must enter the country of departure as the country of export in the export declaration.</t>
  </si>
  <si>
    <t>Tavara on ostettu Suomesta ja se asetetaan vientimenettelyyn täällä muun EU-maan viejän nimissä</t>
  </si>
  <si>
    <t>Varorna har köpts i Finland och när de hänförs till exportförfarandet i Finland i en sådan exportörs namn som är etablerad i ett annat EU-land.</t>
  </si>
  <si>
    <t>The goods have been purchased in Finland and are placed under the export procedure in Finland on behalf of an exporter established in another Member State</t>
  </si>
  <si>
    <t>Tavara kaupintavarastossa Suomessa</t>
  </si>
  <si>
    <t>Varorna i konsignationslager i Finland</t>
  </si>
  <si>
    <t>Goods in a consignment stock in Finland.</t>
  </si>
  <si>
    <t>Vientilähetyksen arvo on yli 3 000 euroa, asetetaan vientimenettelyyn poistumismaassa. Vientikuljetus on alkanut muualta EU:sta. Tavara olisi pitänyt asettaa vientimenettelyyn lähtömaassa. Huom.! Jos käytät tätä lisäkoodia,  vientimaa ei voi olla Suomi vaan vientimaaksi pitää ilmoittaa vienti-ilmoituksessa lähtömaa</t>
  </si>
  <si>
    <t>Värdet på exportförsändelsen överstiger 3 000 euro; hänförande till exportförfarandet i utförsellandet. Exporttransporten har börjat i ett annat EU-land. Varorna borde ha hänförts till exportförfarandet i avgångslandet. Obs! Om du använder denna tilläggskod så kan exportlandet inte vara Finland, utan du måste ange avgångslandet som exportland i exportdeklarationen</t>
  </si>
  <si>
    <t>The value of the export consignment exceeds EUR 3 000 and the goods are placed under the export procedure in the country of exit. The export movement started in another Member State. The goods should have been placed under the export procedure in the country of departure. Please note: If you are using this additional code, the export country cannot be Finland; instead, you must enter the country of departure as the country of export in the export declaration</t>
  </si>
  <si>
    <t>FIXFZ</t>
  </si>
  <si>
    <t>Tullin luvalla annettu uusi vienti-ilmoitus virheellisesti annetun tilalle</t>
  </si>
  <si>
    <t>En ny exportdeklaration har ingetts med tillstånd av Tullen istället för en som ingetts felaktigt</t>
  </si>
  <si>
    <t>A new export declaration was lodged with Customs’ permission instead of one that was lodged incorrectly</t>
  </si>
  <si>
    <t>Tyypin I yleinen tullivarasto</t>
  </si>
  <si>
    <t>Allmänt tullager typ I</t>
  </si>
  <si>
    <t xml:space="preserve">Public customs warehouse type I                     </t>
  </si>
  <si>
    <t>U</t>
  </si>
  <si>
    <t>Tyypin II yleinen tullivarasto</t>
  </si>
  <si>
    <t>Yksityinen tullivarasto</t>
  </si>
  <si>
    <t>Allmänt tullager typ II</t>
  </si>
  <si>
    <t>Privat tullager</t>
  </si>
  <si>
    <t xml:space="preserve">Public customs warehouse type II                    </t>
  </si>
  <si>
    <t>Private customs warehouse </t>
  </si>
  <si>
    <t>X060</t>
  </si>
  <si>
    <t>Yksittäislupa – Euroopan parlamentin ja neuvoston asetuksen (EU) 2021/821 12 artiklan 1 kohdan a alakohta</t>
  </si>
  <si>
    <t>Individuellt exporttillstånd - Artikel 12.1 a i Europaparlamentets och rådets förordning (EU) 2021/821</t>
  </si>
  <si>
    <t>Individual Export Authorisation - Article 12(1)(a) of the Regulation (EU) 2021/821 of the European Parliament and of the Council</t>
  </si>
  <si>
    <t>X061</t>
  </si>
  <si>
    <t>Unionin yleislupa Nro EU001 – LIITE II A – Euroopan parlamentin ja neuvoston asetuksen (EU) 2021/821 12 artiklan 1 kohdan d alakohdassa tarkoitettu</t>
  </si>
  <si>
    <t>Unionens generella exporttillstånd nr EU001 - BILAGA II A - som avses i artikel 12.1 d i Europaparlamentets och rådets förordning (EU) 2021/821</t>
  </si>
  <si>
    <t>Union General Export Authorisation No EU001 - ANNEX II A - referred to in Article 12(1)(d) of the Regulation (EU) 2021/821 of the European Parliament and of the Council</t>
  </si>
  <si>
    <t>X062</t>
  </si>
  <si>
    <t>Unionin yleislupa Nro EU002 – LIITE II B – Euroopan parlamentin ja neuvoston asetuksen (EU) 2021/821 12 artiklan 1 kohdan d alakohdassa tarkoitettu</t>
  </si>
  <si>
    <t>Unionens generella exporttillstånd nr EU002 - BILAGA II A - som avses i artikel 12.1 d i Europaparlamentets och rådets förordning (EU) 2021/821</t>
  </si>
  <si>
    <t>Union General Export Authorisation No EU002 - ANNEX II B - referred to in Article 12(1)(d) of the Regulation (EU) 2021/821 of the European Parliament and of the Council</t>
  </si>
  <si>
    <t>X063</t>
  </si>
  <si>
    <t>Unionin yleislupa Nro EU003 – LIITE II C – Euroopan parlamentin ja neuvoston asetuksen (EU) 2021/821 12 artiklan 1 kohdan d alakohdassa tarkoitettu</t>
  </si>
  <si>
    <t>Unionens generella exporttillstånd nr EU003 - BILAGA II C - som avses i artikel 12.1 d i Europaparlamentets och rådets förordning (EU) 2021/821</t>
  </si>
  <si>
    <t>Union General Export Authorisation No EU003 - ANNEX II C - referred to in Article 12(1)(d) of the Regulation (EU) 2021/821 of the European Parliament and of the Council</t>
  </si>
  <si>
    <t>X064</t>
  </si>
  <si>
    <t>Unionin yleislupa Nro EU004 – LIITE II D – Euroopan parlamentin ja neuvoston asetuksen (EU) 2021/821 12 artiklan 1 kohdan d alakohdassa tarkoitettu</t>
  </si>
  <si>
    <t>Unionens generella exporttillstånd nr EU004 - BILAGA II D - som avses i artikel 12.1 d i Europaparlamentets och rådets förordning (EU) 2021/821</t>
  </si>
  <si>
    <t>Union General Export Authorisation No EU004 - ANNEX II D - referred to in Article 12(1)(d) of the Regulation (EU) 2021/821 of the European Parliament and of the Council</t>
  </si>
  <si>
    <t>X065</t>
  </si>
  <si>
    <t>Unionin yleislupa Nro EU005 – LIITE II E – Euroopan parlamentin ja neuvoston asetuksen (EU) 2021/821 12 artiklan 1 kohdan d alakohdassa tarkoitettu</t>
  </si>
  <si>
    <t>Unionens generella exporttillstånd nr EU005 - BILAGA II E - som avses i artikel 12.1 d i Europaparlamentets och rådets förordning (EU) 2021/821</t>
  </si>
  <si>
    <t>Union General Export Authorisation No EU005 - ANNEX II E - referred to in Article 12(1)(d) of the Regulation (EU) 2021/821 of the European Parliament and of the Council</t>
  </si>
  <si>
    <t>X066</t>
  </si>
  <si>
    <t>Unionin yleislupa Nro EU006 – LIITE II F – Euroopan parlamentin ja neuvoston asetuksen (EU) 2021/821 12 artiklan 1 kohdan d alakohdassa tarkoitettu</t>
  </si>
  <si>
    <t>Unionens generella exporttillstånd nr EU006 - BILAGA II F - som avses i artikel 12.1 d i Europaparlamentets och rådets förordning (EU) 2021/821</t>
  </si>
  <si>
    <t>Union General Export Authorisation No EU006 - ANNEX II F - referred to in Article 12(1)(d) of the Regulation (EU) 2021/821 of the European Parliament and of the Council</t>
  </si>
  <si>
    <t>X067</t>
  </si>
  <si>
    <t>Unionin yleislupa Nro EU007 – LIITE II G – Euroopan parlamentin ja neuvoston asetuksen (EU) 2021/821 12 artiklan 1 kohdan d alakohdassa tarkoitettu</t>
  </si>
  <si>
    <t>Unionens generella exporttillstånd nr EU007 - BILAGA II G - som avses i artikel 12.1 d i Europaparlamentets och rådets förordning (EU) 2021/821</t>
  </si>
  <si>
    <t>Union General Export Authorisation No EU007 - ANNEX II G - referred to in Article 12(1)(d) of the Regulation (EU) 2021/821 of the European Parliament and of the Council</t>
  </si>
  <si>
    <t>X068</t>
  </si>
  <si>
    <t>Unionin yleislupa Nro EU008 – LIITE II H – Euroopan parlamentin ja neuvoston asetuksen (EU) 2021/821 12 artiklan 1 kohdan d alakohdassa tarkoitettu</t>
  </si>
  <si>
    <t>Unionens generella exporttillstånd nr EU008 - BILAGA II H - som avses i artikel 12.1 d i Europaparlamentets och rådets förordning (EU) 2021/821</t>
  </si>
  <si>
    <t>Union General Export Authorisation No EU008 - ANNEX II H - referred to in Article 12(1)(d) of the Regulation (EU) 2021/821 of the European Parliament and of the Council</t>
  </si>
  <si>
    <t>X070</t>
  </si>
  <si>
    <t>Koontilupa – Euroopan parlamentin ja neuvoston asetuksen (EU) 2021/821 12 artiklan 1 kohdan b alakohdassa tarkoitettu</t>
  </si>
  <si>
    <t>Globalt exporttillstånd – som avses i artikel 12.1 b i Europaparlamentets och rådets förordning (EU) 2021/821</t>
  </si>
  <si>
    <t>Global Export Authorisation - referred to in Article 12(1)(b) of the Regulation (EU) 2021/821 of the European Parliament and of the Council</t>
  </si>
  <si>
    <t>X071</t>
  </si>
  <si>
    <t>Kansallisissa virallisissa lehdissä julkaistut kansalliset yleisluvat – LIITE III C – Euroopan parlamentin ja neuvoston asetuksen (EU) 2021/821 12 artiklan 6 kohdassa tarkoitettu</t>
  </si>
  <si>
    <t>Offentliggörande av nationella generella exporttillstånd i nationella officiella kungörelseorgan - BILAGA III C - som avses i artikel 12.6 i Europaparlamentets och rådets förordning (EU) 2021/821</t>
  </si>
  <si>
    <t>National General Export Authorisations in national Official Journals - ANNEX III C - referred to in Article 12(6) of the Regulation (EU) 2021/821 of the European Parliament and of the Council</t>
  </si>
  <si>
    <t>X072</t>
  </si>
  <si>
    <t>Kaksikäyttötuotteiden kauttakulkulupa – Euroopan parlamentin ja neuvoston asetuksen (EU) 2021/821 7 artiklassa tarkoitettu</t>
  </si>
  <si>
    <t>Transiteringstillstånd för produkter med dubbla användningsområden - som avses i artikel 7 i Europaparlamentets och rådets förordning (EU) 2021/821</t>
  </si>
  <si>
    <t>Transit Licence for dual Use Items - referred to in Article 7 of the Regulation (EU) 2021/821 of the European Parliament and of the Council</t>
  </si>
  <si>
    <t>EUR.1-todistus jossa on merkintä “Derogation — Decision No 1/2017 of the ESA-EU Customs Cooperation Committee of 2 October 2017” tai “Derogation — Decision No 1/2017 of the ESA-EU Customs Cooperation Committee of 2 October 2017”</t>
  </si>
  <si>
    <t>Varucertifikat EUR.1 med påskriften “Derogation — Decision No 1/2017 of the ESA-EU Customs Cooperation Committee of 2 October 2017” eller “Derogation — Decision No 1/2017 of the ESA-EU Customs Cooperation Committee of 2 October 2017”</t>
  </si>
  <si>
    <t>Certificate EUR 1. bearing the endorsement “Derogation — Decision No 1/2017 of the ESA-EU Customs Cooperation Committee of 2 October 2017” or “Derogation — Decision No 1/2017 of the ESA-EU Customs Cooperation Committee of 2 October 2017”</t>
  </si>
  <si>
    <t>A-alkuperätodistus jossa on merkintä "Derogation — Commission Implementing Regulation (EU) No 2018/348"</t>
  </si>
  <si>
    <t>Ursprungscertifkat, formulär A med påskriften "Undantag – genomförandeförordning (EG) nr 2018/348"</t>
  </si>
  <si>
    <t>Certificate of origin Form A bearing the endorsement "Derogation — Commission Implementing Regulation (EU) No 2018/348"</t>
  </si>
  <si>
    <t>Laivojen sekä poraus- ja tuotantolauttojen tiettyä käyttötarkoitusta koskeva lupa (delegoidun asetuksen (EU) 2015/2446 liitteessä A oleva sarake 8c)</t>
  </si>
  <si>
    <t>Tillstånd för slutanvändning för fartyg och plattformar (Kolumn 8c, bilaga A till delegerade förordning (EU) 2015/2446)</t>
  </si>
  <si>
    <t>End use authorisation ships and platforms (Column 8c, Annex A of Delegated Regulation (EU) 2015/2446)</t>
  </si>
  <si>
    <t>Isosilmätonnikalaa koskeva ICCAT:n, IOTC:n tai IATTC:n tilastointiasiakirja</t>
  </si>
  <si>
    <t>Iccats, IOTC:s eller IATTC:s statistikdokument för storögd tonfisk</t>
  </si>
  <si>
    <t>ICCAT, IOTC or IATTC bigeye tuna statistical document</t>
  </si>
  <si>
    <t>Ei-rekisteröidyn eurooppalaisen jälleenlähettäjän yleisessä tullietuusjärjestelmässä laatima alkuperävakuutus yhteisarvoltaan yli 6 000 euroa olevista osalähetyksiin jaettavista alkuperäisen lähetyksen alkuperätuotteista</t>
  </si>
  <si>
    <t>Ursprungsförsäkran upprättad av en icke-registrerad vidaresändare i EU inom ramen för det allmänna preferenssystemet när det totala värdet av de ursprungsprodukter i den ursprungliga sändning som ska delas upp överstiger 6000 euro</t>
  </si>
  <si>
    <t>Statement on origin made out by a non-registered EU re-consignor in the framework of GSP for a total value of originating products of the initial consignment to be split exceeding 6000 €</t>
  </si>
  <si>
    <t>raakatimantit on pakattu murtovarmoihin säiliöihin ja osanottajan viennin yhteydessä asentama sinetti on ehjä</t>
  </si>
  <si>
    <t>Rådiamanterna skall vara förpackade i åverkanssäkra förpackningar som har förseglats vid exporten av denna deltagande part (Kimberley process) och är obrutna.</t>
  </si>
  <si>
    <t>Y034</t>
  </si>
  <si>
    <t>Poikkeus vientikiellosta neuvoston asetuksen (EU) 2017/1509 4 artiklan 1 kohdan nojalla</t>
  </si>
  <si>
    <t>Undantag från exportförbudet med stöd i artikel 4.1 i rådets förordning (EU) 2017/1509</t>
  </si>
  <si>
    <t>Derogation from export prohibition by virtue of Article 4.1 of Council Regulation (EU) 2017/1509</t>
  </si>
  <si>
    <t>Y929</t>
  </si>
  <si>
    <t>Tuotteet, jotka eivät kuulu asetuksen (EY) N:o 834/2007 (luonnonmukaiset tuotteet) soveltamisalaan</t>
  </si>
  <si>
    <t>Varor som inte berörs av förordning (EG) nr 834/2007 (ekologiska produkter)</t>
  </si>
  <si>
    <t>Goods not concerned by Regulation (EC) No 834/2007 (organic products)</t>
  </si>
  <si>
    <t>Y930</t>
  </si>
  <si>
    <t>Ilmoitetut tavarat eivät kuulu Komission Täytäntöönpanoasetus (EU) 2021/632 soveltamisalaan</t>
  </si>
  <si>
    <t>De deklarerade varorna berörs inte av Kommissionens Genomförandeförordning (EU) 2021/632</t>
  </si>
  <si>
    <t>The declared goods are not concerned by Commission Implementing Regulation (EU) 2021/632</t>
  </si>
  <si>
    <t>Y931</t>
  </si>
  <si>
    <t>Tavarat, joille myönnetään vapautus eläinlääkinnällisistä tarkastuksista Komission Delegoitu Asetus (EU) 2021/630 3 artiklan mukaisesti</t>
  </si>
  <si>
    <t>Varor som omfattas av undantag från veterinärkontroller enligt artikel 3 i Kommissionens Delegerade Förordning (EU) 2021/630</t>
  </si>
  <si>
    <t>Goods benefitting from derogation to veterinary controls according to Article 3 of Commission Delegated Regulation (EU) 2021/630</t>
  </si>
  <si>
    <t>Y932</t>
  </si>
  <si>
    <t>Tavarat, joihin sovelletaan CITES-tarkastuksista vapauttavaa poikkeusta neuvoston asetuksen (EY) N:o 338/97 7 artiklan 3 kohdan mukaisesti</t>
  </si>
  <si>
    <t>Varor som omfattas av undantag från CITES kontroller enligt artikel 7.3 i Rådets förordning (EG) nr 338/97</t>
  </si>
  <si>
    <t>Goods benefitting from a derogation to CITES controls according to Article 7(3) of Council Regulation (EC) No 338/97</t>
  </si>
  <si>
    <t>Y937</t>
  </si>
  <si>
    <t>Komission täytäntöönpanoasetus (EU) 2019/1793 ei koske ilmoitettuja tavaroita</t>
  </si>
  <si>
    <t>De deklarerade varorna omfattas inte av kommissionens genomförandeförordning (EU) 2019/1793</t>
  </si>
  <si>
    <t>The declared goods are not concerned by Commission Implementing Regulation (EU) 2019/1793</t>
  </si>
  <si>
    <t>Y940</t>
  </si>
  <si>
    <t>Komission täytäntöönpanoasetus (EU) N:o 175/2015 ei koske ilmoitettuja tavaroita</t>
  </si>
  <si>
    <t>De deklarerade varorna omfattas inte av kommissionens genomförandeförordning (EU) nr 175/2015</t>
  </si>
  <si>
    <t>The declared goods are not concerned by Commission Implementing Regulation (EU) No 175/2015</t>
  </si>
  <si>
    <t>Y942</t>
  </si>
  <si>
    <t>Komission täytäntöönpanoasetus (EU) 2016/1141 ei koske ilmoitettuja tavaroita</t>
  </si>
  <si>
    <t>De deklarerade varorna omfattas inte av kommissionens genomförandeförordning (EU) 2016/1141</t>
  </si>
  <si>
    <t>The declared goods are not concerned by Commission Implementing Regulation (EU) 2016/1141</t>
  </si>
  <si>
    <t>Y944</t>
  </si>
  <si>
    <t>Muut kuin asetuksen (EU) 2017/1509 liitteessä VI kuvatut tavarat (Öljytuotteet)</t>
  </si>
  <si>
    <t>Andra varor än de som beskrivs i bilaga VI (petroleumprodukter) till förordning (EU) 2017/1509</t>
  </si>
  <si>
    <t>Goods other than those described in Annex VI (Petroleum products) of Reg. (EU) 2017/1509</t>
  </si>
  <si>
    <t>Y948</t>
  </si>
  <si>
    <t>Muut kuin asetuksen (EU) 2017/1509 liitteessä VIII kuvatut tavarat (Ylellisyystavarat)</t>
  </si>
  <si>
    <t>Andra varor än de som beskrivs i bilaga VIII (lyxvaror) till förordning (EU) 2017/1509</t>
  </si>
  <si>
    <t>Goods other than those described in Annex VIII (Luxury goods) of Reg. (EU) 2017/1509</t>
  </si>
  <si>
    <t>Y949</t>
  </si>
  <si>
    <t>Muut tavarat kuin toimenpiteeseen liittyvissä alaviitteissä kuvatut tavarat (asetus (EU) N:o 267/2012)</t>
  </si>
  <si>
    <t>Andra varor än de som beskrivs i fotnoterna till åtgärden (förordning 267/2012)</t>
  </si>
  <si>
    <t>Goods other than those described in the footnotes linked to the measure (Reg 267/2012)</t>
  </si>
  <si>
    <t>Y950</t>
  </si>
  <si>
    <t>Muut tavarat kuin fluorihiilivedyillä valmiiksi täytetyt</t>
  </si>
  <si>
    <t>Andra varor än redan påfylld utrustning med fluorkolväten</t>
  </si>
  <si>
    <t>Goods other than pre-charged equipment with hydrofluorocarbons</t>
  </si>
  <si>
    <t>Y952</t>
  </si>
  <si>
    <t>Neuvoston asetuksen (EU) 2016/44 2 artiklan 1 kohdan a alakohdassa säädetystä vaatimuksesta vapautetut tavarat</t>
  </si>
  <si>
    <t>Varor som är undantagna från artikel 2.1 a i rådets förordning (EU) 2016/44</t>
  </si>
  <si>
    <t>Goods exempted from Article 2a, paragraph 1 of Council Regulation (EU) No 2016/44</t>
  </si>
  <si>
    <t>Y953</t>
  </si>
  <si>
    <t>Tavarat, joihin neuvoston asetuksessa (EU) 2016/44 säädettyjä Libyan tilanteen johdosta määrättäviä rajoittavia toimenpiteitä ei sovelleta</t>
  </si>
  <si>
    <t>Varor som inte omfattas av rådets förordning (EU) 2016/44 om restriktiva åtgärder med hänsyn till situationen i Libyen</t>
  </si>
  <si>
    <t>Goods not concerned by Council Regulation (EU) No 2016/44 concerning restrictive measures in view of the situation in Libya</t>
  </si>
  <si>
    <t>Y957</t>
  </si>
  <si>
    <t>Muut kuin asianomaiseen toimenpiteeseen liittyvissä MG-alaviitteissä kuvatut tavarat (asetuksen (EU) 2017/1509 liite II, V osa)</t>
  </si>
  <si>
    <t>Andra varor än de som beskrivs i ”MG”-fotnoterna till åtgärden (del V i bilaga II till förordning (EU) nr 2017/1509)</t>
  </si>
  <si>
    <t>Goods other than those described in the MG footnotes linked to the measure (Annex II, Part V of Reg. (EU) 2017/1509)</t>
  </si>
  <si>
    <t>Y958</t>
  </si>
  <si>
    <t>Muut kuin asetuksen (EU) 2017/1509 liitteessä IV kuvatut tavarat (Kulta, titaani, vanadiinimalmi, harvinaiset maametallit)</t>
  </si>
  <si>
    <t>Andra varor än de som beskrivs i bilaga IV (guld, titanmalm, vanadinmalm och sällsynta jordartsmetaller) till förordning (EU) 2017/1509</t>
  </si>
  <si>
    <t>Goods other than those described in Annex IV (Gold, titanium, vanadium ore, rare-earth minerals) of Reg. (EU) 2017/1509</t>
  </si>
  <si>
    <t>Y959</t>
  </si>
  <si>
    <t>Muut kuin asetuksen (EU) 2017/1509 liitteessä V kuvatut tavarat (Hiili, rauta ja rautamalmi)</t>
  </si>
  <si>
    <t>Andra varor än de som beskrivs i bilaga V (stenkol, järn och järnmalm) till förordning (EU) nr 2017/1509</t>
  </si>
  <si>
    <t>Y960</t>
  </si>
  <si>
    <t>Muut kuin asetuksen (EU) 2017/1509 liitteessä VII kuvatut tavarat (Kupari, nikkeli, hopea ja sinkki)</t>
  </si>
  <si>
    <t>Andra varor än de som beskrivs i bilaga VII (koppar, nickel, silver och zink) till förordning (EU) 2017/1509</t>
  </si>
  <si>
    <t>Goods other than those described in Annex VII (Copper, nickel, silver and zinc) of Reg. (EU) 2017/1509</t>
  </si>
  <si>
    <t>Y961</t>
  </si>
  <si>
    <t>Muut kuin asetuksen (EU) 2017/1509 liitteessä IX kuvatut tavarat (Kulta, jalometallit ja timantit)</t>
  </si>
  <si>
    <t>Andra varor än de som beskrivs i bilaga IX (guld, ädla metaller och diamanter) till förordning (EU) 2017/1509</t>
  </si>
  <si>
    <t>Goods other than those described in Annex IX (Gold, precious metals and diamonds) of Reg. (EU) 2017/1509</t>
  </si>
  <si>
    <t>Y962</t>
  </si>
  <si>
    <t>Muut kuin asetuksen (EU) 2017/1509 liitteessä X kuvatut tavarat (Patsaat)</t>
  </si>
  <si>
    <t>Andra varor än de som beskrivs i bilaga X (statyer) till förordning (EU) 2017/1509</t>
  </si>
  <si>
    <t>Goods other than those described in Annex X (Statues) of Reg. (EU) 2017/1509</t>
  </si>
  <si>
    <t>Y963</t>
  </si>
  <si>
    <t>Muut kuin asianomaiseen toimenpiteeseen liittyvissä MG-alaviitteissä kuvatut tavarat (asetuksen (EU) 2017/1509 liite II, IV osa)</t>
  </si>
  <si>
    <t>Andra varor än de som beskrivs i ”MG”-fotnoterna till åtgärden (del IV i bilaga II till förordning (EU) nr 2017/1509)</t>
  </si>
  <si>
    <t>Goods other than those described in the MG footnotes linked to the measure (Annex II, Part IV of Reg. (EU) 2017/1509)</t>
  </si>
  <si>
    <t>Y964</t>
  </si>
  <si>
    <t>Muut kuin asetuksen (EU) 2017/1509 liitteessä XIa kuvatut tavarat (Merenelävät)</t>
  </si>
  <si>
    <t>Andra varor än de som beskrivs i bilaga XIa (Skaldjur) till förordning (EU) 2017/1509</t>
  </si>
  <si>
    <t>Goods other than those described in Annex XIa (Seafood) of Reg. (EU) 2017/1509</t>
  </si>
  <si>
    <t>Y965</t>
  </si>
  <si>
    <t>Muut kuin asetuksen (EU) 2017/1509 liitteessä XIb kuvatut tavarat (lyijy ja lyijymalmi)</t>
  </si>
  <si>
    <t>Andra varor än de som beskrivs i bilaga XIb (Bly och blymalm) till förordning (EU) 2017/1509</t>
  </si>
  <si>
    <t>Goods other than those described in Annex XIb (Lead and lead ore) of Reg. (EU) 2017/1509</t>
  </si>
  <si>
    <t>Y966</t>
  </si>
  <si>
    <t>Muut kuin asianomaiseen toimenpiteeseen liittyvissä MG-alaviitteissä kuvatut tavarat (asetuksen (EU) 267/2012 liite III)</t>
  </si>
  <si>
    <t>Andra varor än de som beskrivs i ”MG”-fotnoterna till åtgärden (bilag III till förordning (EU) nr 267/2012)</t>
  </si>
  <si>
    <t>Goods other than those described in the MG footnotes linked to the measure (Missile Technology Control Regime list - Annex III of Reg. (EU) 267/2012)</t>
  </si>
  <si>
    <t>Y967</t>
  </si>
  <si>
    <t>Muut kuin asetuksen (EU) 2017/1509 liitteessä XId kuvatut tavarat (Tarkoitetut jalostetut öljytuotteet)</t>
  </si>
  <si>
    <t>Andra varor än de som beskrivs i bilaga XId (Raffinerade petroleumprodukter) till förordning (EU) 2017/1509</t>
  </si>
  <si>
    <t>Goods other than those described in Annex XId (Refined petroleum products) of Reg. (EU) 2017/1509</t>
  </si>
  <si>
    <t>Y968</t>
  </si>
  <si>
    <t>Tavarat, joiden myyntihinta on enintään 50 € litralta</t>
  </si>
  <si>
    <t>Varor som inte överstiger ett försäljningspris på 50 € per liter</t>
  </si>
  <si>
    <t>Goods not exceeding a sales price of 50 € per litre</t>
  </si>
  <si>
    <t>Y969</t>
  </si>
  <si>
    <t>Lisättyä elohopeaa sisältävät tuotteet, jotka ovat välttämättömiä pelastuspalvelun ja sotilaskäytön kannalta tai joita käytetään tutkimuksissa, laitteiden kalibroinnissa tai vertailunormaaleina (asetuksen (EU) 2017/852 5 artiklan 2 kohta)</t>
  </si>
  <si>
    <t>Produkter med kvicksilver tillsatt av väsentlig betydelse för civilskydd och militära ändamål; eller avsedda för forskning, kalibrering av instrument eller användning som referensstandard (artikel 5.2 i förordning (EU) 2017/852)</t>
  </si>
  <si>
    <t>Mercury-added products essential for civil protection and military uses; or intended for research, calibration of instrumentation or for use as reference standard (Article 5 (2) of Regulation (EU) 2017/852)</t>
  </si>
  <si>
    <t>Y970</t>
  </si>
  <si>
    <t>Muut kuin asianomaiseen toimenpiteeseen liittyvissä MG-alaviitteissä kuvatut tavarat (asetuksen (EU) 2017/1509 liite II, VI osa)</t>
  </si>
  <si>
    <t>Andra varor än de som beskrivs i ”MG”-fotnoterna till åtgärden (del VI i bilaga II till förordning (EU) nr 2017/1509)</t>
  </si>
  <si>
    <t>Goods other than those described in the MG footnotes linked to the measure (Annex II, Part VI of Reg. (EU) 2017/1509)</t>
  </si>
  <si>
    <t>Y971</t>
  </si>
  <si>
    <t>Muut kuin asianomaiseen toimenpiteeseen liittyvissä MG-alaviitteissä kuvatut tavarat (asetuksen (EU) 2017/1509 liite II, VIII osa)</t>
  </si>
  <si>
    <t>Andra varor än de som beskrivs i ”MG”-fotnoterna till åtgärden (del VIII i bilaga II till förordning (EU) nr 2017/1509)</t>
  </si>
  <si>
    <t>Goods other than those described in the MG footnotes linked to the measure (Annex II, Part VIII of Reg. (EU) 2017/1509)</t>
  </si>
  <si>
    <t>Y974</t>
  </si>
  <si>
    <t>Muu tullimenettely kuin vienti</t>
  </si>
  <si>
    <t>Annat tullförfarande än export</t>
  </si>
  <si>
    <t>Customs procedure other than export</t>
  </si>
  <si>
    <t>Y978</t>
  </si>
  <si>
    <t>Asetuksen (EU) 2019/1793 1 artiklan 3 kohdan mukainen poikkeus</t>
  </si>
  <si>
    <t>Undantag enligt artikel 1.3 i förordning (EU) 2019/1793</t>
  </si>
  <si>
    <t>Exemption by virtue paragraph 3 of Article 1 of Regulation (EU) 2019/1793</t>
  </si>
  <si>
    <t>Storage facilities for the temporary storage of goods</t>
  </si>
  <si>
    <t>Liiketoiminnan luonne</t>
  </si>
  <si>
    <t>Typ av transaktion</t>
  </si>
  <si>
    <t>Transactions involving actual change of ownership with financial compensation</t>
  </si>
  <si>
    <t>Outright sale/purchase except direct trade with/by private consumers</t>
  </si>
  <si>
    <t>Direct trade with/by private consumers (incl. distance sale)</t>
  </si>
  <si>
    <t>Transactions involving intended change of ownership or change of ownership without financial compensation</t>
  </si>
  <si>
    <t>Movements to/from a warehouse (excluding call-off and consignment stock)</t>
  </si>
  <si>
    <t>Supply for sale on approval or after trial (including call-off and consignment stock)</t>
  </si>
  <si>
    <t>Financial leasing</t>
  </si>
  <si>
    <t>Transactions involving transfer of ownership without financial compensation</t>
  </si>
  <si>
    <t>Transactions with a view to processing under contract (not involving change of ownership)</t>
  </si>
  <si>
    <t>Goods expected to return to the initial Member State/country of export</t>
  </si>
  <si>
    <t>Goods not expected to return to the initial Member State/country of export</t>
  </si>
  <si>
    <t>Transactions following processing under contract (not involving change of ownership)</t>
  </si>
  <si>
    <t>Goods returning to the initial Member State/country of export</t>
  </si>
  <si>
    <t>Goods not returning to the initial Member State/country of export</t>
  </si>
  <si>
    <t>Particular transactions recorded for national purposes</t>
  </si>
  <si>
    <t>Transactions not involving transfer of ownership, e.g.:
- repair of goods
- hire, if the hiring time is less than 24 months
- loan, if the loaning time is less than 24 months
- operational leasing, if the leasing time is less than 24 months
- other temporary uses for less than 24 months</t>
  </si>
  <si>
    <t>Transactions with a view to/following customs clearance (not involving change of ownership, related to goods in quasi-import or export)</t>
  </si>
  <si>
    <t>Hire, loan, and operational leasing longer than 24 months</t>
  </si>
  <si>
    <t>4)</t>
  </si>
  <si>
    <t>Repair entails the restoration of goods to their original function; this may involve some rebuilding or enhancements.</t>
  </si>
  <si>
    <t>Financial leasing covers operations where the lease instalments are calculated in such a way as to cover all or virtually all of the value of the goods. The risks and rewards of ownership are transferred to the lessee. At the end of the contract the lessee becomes the legal owner of the goods.</t>
  </si>
  <si>
    <t>Transferring goods to call-off stocks means that goods are moved to another EU country and stored in a warehouse owned by the buyer or a third party and where the buyer of the goods can claim them later.</t>
  </si>
  <si>
    <t>Transaktioner som innebär ett faktiskt ägarbyte mot ekonomisk ersättning</t>
  </si>
  <si>
    <t>Direkt försäljning/köp utom direkt handel med/av privata konsumenter</t>
  </si>
  <si>
    <t>Direkt handel med/av privata konsumenter (inklusive distansförsäljning)</t>
  </si>
  <si>
    <t>Ersättningsleveranser för icke-återlämnade varor (t.ex. enligt garanti)</t>
  </si>
  <si>
    <t>Transaktioner som innebär planerat ägarbyte eller ägarbyte utan ekonomisk ersättning</t>
  </si>
  <si>
    <t>Förflyttningar till/från ett lager (utom avropslager och konsignationslager)</t>
  </si>
  <si>
    <t>Leverans för försäljning efter godkännande eller efter provning (inklusive avropslager och konsignationslager)</t>
  </si>
  <si>
    <t>Finansiell leasing</t>
  </si>
  <si>
    <t>Transaktioner som innebär ägarbyte utan ekonomisk ersättning</t>
  </si>
  <si>
    <t>Transaktioner för lönbearbetning (utan ägarbyte)</t>
  </si>
  <si>
    <t>Varor som förväntas återföras till den ursprungliga exporterande medlemsstaten/det ursprungliga exportlandet</t>
  </si>
  <si>
    <t>Varor som inte förväntas återföras till den ursprungliga exporterande medlemsstaten/det ursprungliga exportlandet</t>
  </si>
  <si>
    <t>Transaktioner efter lönbearbetning (utan ägarbyte)</t>
  </si>
  <si>
    <t>Varor som återförs till den ursprungliga exporterande medlemsstaten/det ursprungliga exportlandet</t>
  </si>
  <si>
    <t>Varor som inte återförs till den ursprungliga exporterande medlemsstaten/det ursprungliga exportlandet</t>
  </si>
  <si>
    <t>Särskilda transaktioner som registreras av nationella skäl</t>
  </si>
  <si>
    <t>Transaktioner som inte omfattar överföring av äganderätten, t.ex.: 
- reparation av varor
- uthyrning, om hyrestiden understiger 24 månader,
- lån, om användningstiden understiger 24 månader,
- operational leasing, om leasingtiden understiger 24 månader,
- annan tillfällig användning under en tid understigande 24 månader</t>
  </si>
  <si>
    <t>Transaktioner för/efter tullklarering (utan ägarbyte, i samband med varor i kvasi-import eller export)</t>
  </si>
  <si>
    <t>Övriga transaktioner som inte kan klassificeras under andra koder</t>
  </si>
  <si>
    <t>Hyra, lån och operationell leasing som överstiger 24 månader</t>
  </si>
  <si>
    <t>Reparationer medför ett återställande av varorna till deras ursprungliga funktion. Detta får innefatta viss ombyggnad eller vissa förbättringar.</t>
  </si>
  <si>
    <t>Lönbearbetning omfattar ingrepp (ombyggnad, tillverkning, montering, utbyggnad, renovering m.m.) som syftar till att åstadkomma en ny eller ordentligt förbättrad vara. Detta betyder inte nödvändigtvis att varan byter varuklass. Bearbetning på förädlarens egen bekostnad omfattas inte utan bör redovisas under punkten 1.</t>
  </si>
  <si>
    <t>Finansiell leasing omfattar operationer där leasingkostnaden beräknas så att den täcker hela eller praktiskt taget hela varuvärdet. Risker och förmåner kopplade till äganderätten överförs på leasingtagaren. Vid kontraktstidens utgång blir leasingtagaren ägare till varan.</t>
  </si>
  <si>
    <t>Med avropslager avses ett lager i ett annat EU-land från vilket en köpare som känns på förhand senare har rätt att ta ut varorna i sin besittning. Att överföra varor till ett avropslager (call off-lager) innebär, att man överför varor till ett sådant lager i ett annat EU-land som köparen eller en tredje part äger.</t>
  </si>
  <si>
    <t>60[4]</t>
  </si>
  <si>
    <t>4 [3]</t>
  </si>
  <si>
    <t>33 [2]</t>
  </si>
  <si>
    <t>31 [1]</t>
  </si>
  <si>
    <t>Liiketoimet, joihin liittyy tosiasiallinen omistuksen vaihdos ja rahallinen korvaus</t>
  </si>
  <si>
    <t>Suora myynti/osto lukuun ottamatta yksityisten kuluttajien harjoittamaa suoraa kauppaa tai suoraa kauppaa yksityisten kuluttajien kanssa</t>
  </si>
  <si>
    <t>Yksityisten kuluttajien harjoittama suora kauppa tai suora kauppa yksityisten kuluttajien kanssa</t>
  </si>
  <si>
    <t>Tavaroiden palauttaminen ja korvaaminen veloituksetta sen jälkeen, kun alkuperäinen liiketoimi on kirjattu</t>
  </si>
  <si>
    <t>Tavaroiden palauttaminen</t>
  </si>
  <si>
    <t>Palautettujen tavaroiden korvaaminen</t>
  </si>
  <si>
    <t>Palauttamattomien tavaroiden korvaaminen (esim. takuun perusteella)</t>
  </si>
  <si>
    <t>Liiketoimet, joihin liittyy suunniteltu omistuksen vaihdos tai omistuksen vaihdos ilman rahallista korvausta</t>
  </si>
  <si>
    <t>Kuljetus varastoon tai varastosta (lukuun ottamatta call off -varastoa ja lähetysvarastoa)</t>
  </si>
  <si>
    <t>Toimitus myyntiin hyväksynnän yhteydessä tai testauksen jälkeen (mukaan lukien call off -varastot ja lähetysvarastot)</t>
  </si>
  <si>
    <t>Rahoitusleasing</t>
  </si>
  <si>
    <t>Liiketoimet, joihin liittyy omistuksen siirto ilman rahallista korvausta</t>
  </si>
  <si>
    <t>Liiketoimet, joiden tarkoituksena on sopimusperusteinen käsittely (ei sisällä omistuksen vaihdosta)</t>
  </si>
  <si>
    <t>Tavarat, jotka oletetaan palautettaviksi alkuperäiseen jäsenvaltioon/vientimaahan</t>
  </si>
  <si>
    <t>Tavarat, joita ei oleteta palautettaviksi alkuperäiseen jäsenvaltioon/vientimaahan</t>
  </si>
  <si>
    <t>Liiketoimet sopimusperusteisen käsittelyn jälkeen (ei sisällä omistuksen vaihdosta)</t>
  </si>
  <si>
    <t>Tavarat, jotka palautetaan alkuperäiseen jäsenvaltioon/vientimaahan</t>
  </si>
  <si>
    <t>Tavarat, joita ei palauteta alkuperäiseen jäsenvaltioon/vientimaahan</t>
  </si>
  <si>
    <t>Kansallisiin tarkoituksiin kirjatut erityiset liiketoimet</t>
  </si>
  <si>
    <t>Liiketoimet, joihin ei liity omistussuhteen muutosta, kuten esim.: 
- tavaroiden korjaus
- vuokraus, jos vuokra-aika on alle 24 kuukautta
- laina, jos laina-aika on alle 24 kuukautta
- käyttöleasing, jos leasingaika on alle 24 kuukautta
- muu alle 24 kuukautta kestävä väliaikainen käyttö</t>
  </si>
  <si>
    <t>Liiketoimet, joiden tarkoituksena on tulliselvitys / tulliselvityksen jälkeiset liiketoimet (joihin ei liity omistuksen vaihdosta, liittyvät näennäistuonnin tai -viennin tavaroihin)</t>
  </si>
  <si>
    <t>Yli 24 kuukautta kestävä vuokraus, lainaus tai käyttöleasing</t>
  </si>
  <si>
    <t>Kvasi-tuonti (tavaroiden tuontitullaus vapaaseen liikkeeseen ainoana tarkoituksena viedä ne edelleen toiseen EU-maahan)</t>
  </si>
  <si>
    <t>Kvasi-import (varornas importdeklaration med övergång till fri omsättning med efterföljande export till ett annat EU-land)</t>
  </si>
  <si>
    <t>Quasi-import (import declaration for release of goods for free circulation with a subsequent export to another EU-country)</t>
  </si>
  <si>
    <t>Kvasi-vienti (kun tavarat on kuljetettu Suomeen toisesta EU-maasta vain vientitullausta varten)</t>
  </si>
  <si>
    <t>Kvasi-export (då varorna har transporterats till Finland från ett annat EU-land endast för exportförtullning)</t>
  </si>
  <si>
    <t>Quasi-export (transportation of goods to Finland from another EU-country only for export declaration)</t>
  </si>
  <si>
    <t>Rakennusmateriaalien ja tekn.laitteiden toimitukset, kun sopimuksen tavarat laskutetaan yhdellä laskulla.</t>
  </si>
  <si>
    <t>Leveranser av byggnadsmaterial och tekn.utrustning då avtalets varor faktureras med en faktura.</t>
  </si>
  <si>
    <t>Supply of building materials and technical equipment when all goods of the contract are invoiced with a single invoice.</t>
  </si>
  <si>
    <t>7WX</t>
  </si>
  <si>
    <t>Pikarahtitoimitus (arvo alle 1000 Euroa)</t>
  </si>
  <si>
    <t>Expressfrakt (värde under 1000 Euro)</t>
  </si>
  <si>
    <t>Express freight delivery (value less than 1000 Euro)</t>
  </si>
  <si>
    <t>Vienti alkaa käyttämään näitä koodeja 2.4.2022 alkaen.</t>
  </si>
  <si>
    <t>Sähköinen Saapumisen yleisilmoitus (UTU), MRN</t>
  </si>
  <si>
    <t>FIXKV</t>
  </si>
  <si>
    <t xml:space="preserve">Kauppalaskun valuutta     </t>
  </si>
  <si>
    <t>Fakturering valuta</t>
  </si>
  <si>
    <t>Invoicing currency</t>
  </si>
  <si>
    <t>uusi</t>
  </si>
  <si>
    <t>poistettu</t>
  </si>
  <si>
    <t>Y801</t>
  </si>
  <si>
    <t>Muut kuin asetuksen (EY) N:o 765/2006 1 e artiklan 1 kohdassa ja 1 f artiklan 1 kohdassa määriteltyjen kieltojen kohteena olevat tavarat</t>
  </si>
  <si>
    <t>Andra varor än de som omfattas av de förbud som definieras i artiklarna 1e.1 och 1f.1 i förordning (EG) nr 765/2006</t>
  </si>
  <si>
    <t>Goods other than those concerned by the prohibitions defined in articles 1e.1 and 1f.1 of Regulation (EC) No 765/2006</t>
  </si>
  <si>
    <t>Y802</t>
  </si>
  <si>
    <t>Asetuksen (EY) N:o 765/2006 1 e artiklan 1 kohdassa ja 1 f artiklan 1 kohdassa määriteltyjä kieltoja ei sovelleta (ks. poikkeukset 1 e artiklan 3 ja 1 f artiklan 3 kohdassa).</t>
  </si>
  <si>
    <t>Förbuden i artiklarna 1e.1 och 1f.1 i förordning (EG) nr 765/2006 är inte tillämpliga (se undantagen i artiklarna 1e.3 och 1f.3)</t>
  </si>
  <si>
    <t>The prohibitions defined in articles 1e.1 and 1f.1 of Regulation (EC) No 765/2006 do not apply (see exemptions in articles 1e.3 and 1f.3)</t>
  </si>
  <si>
    <t>Y803</t>
  </si>
  <si>
    <t>Asetuksen (EY) N:o 765/2006 1 e artiklan 4 kohdan ja 1 fa artiklan 1 kohdan mukainen vientilupa</t>
  </si>
  <si>
    <t>Exporttillstånd enligt artiklarna 1e.4 och 1fa.1 i förordning (EG) nr 765/2006</t>
  </si>
  <si>
    <t>Export authorisation by virtue of articles 1e.4 and 1fa.1 of Regulation (EC) No 765/2006</t>
  </si>
  <si>
    <t>Y804</t>
  </si>
  <si>
    <t>Neuvoston asetuksen (EY) N:o 765/2006 1 e artiklan 1 kohdassa ja 1 f artiklan 1 kohdassa määriteltyjä kieltoja ei sovelleta (ks. sopimuspoikkeukset 1 f artiklan 5 kohdassa).</t>
  </si>
  <si>
    <t>Förbuden i artiklarna 1e.1 och 1f.1 i rådets förordning (EG) nr 765/2006 är inte tillämpliga (se avtalsundantagen i artikel 1f.5).</t>
  </si>
  <si>
    <t>The prohibitions defined in articles 1e.1 and 1f.1 of Council Regulation (EC) No 765/2006 do not apply (see contractual exemptions in article 1f.5)</t>
  </si>
  <si>
    <t>Y805</t>
  </si>
  <si>
    <t>Neuvoston asetuksen (EY) N:o 765/2006 1 o artiklassa määriteltyjä kieltoja ei sovelleta (ks. sopimuspoikkeukset 1 o.2 artiklassa).</t>
  </si>
  <si>
    <t>Förbuden i artikel 1o i rådets förordning (EG) nr 765/2006 är inte tillämpliga (se avtalsundantagen i artikel 1o.2).</t>
  </si>
  <si>
    <t>Y806</t>
  </si>
  <si>
    <t>Neuvoston asetuksen (EU) N:o 765/2006 1 p artiklassa määriteltyjä kieltoja ei sovelleta (ks. sopimuspoikkeukset 1 artiklan 2 kohdassa).</t>
  </si>
  <si>
    <t>Förbuden i artikel 1p i rådets förordning (EU) nr 765/2006 är inte tillämpliga (se avtalsundantagen i artikel 1p.2).</t>
  </si>
  <si>
    <t>The prohibitions defined in article 1o of Council Regulation (EC) No 765/2006 do not apply (see contractual exemptions in article 1o.2)</t>
  </si>
  <si>
    <t>The prohibitions defined in article 1p of Council Regulation (EU) No 765/2006 do not apply (see contractual exemptions in article 1p.2)</t>
  </si>
  <si>
    <t>Y807</t>
  </si>
  <si>
    <t>Neuvoston asetuksen (EY) N:o 765/2006 1 q artiklassa määriteltyjä kieltoja ei sovelleta (ks. sopimuspoikkeukset 1 artiklan 2 kohdassa).</t>
  </si>
  <si>
    <t>Förbuden i artikel 1q i rådets förordning (EG) nr No765/2006 är inte tillämpliga (se avtalsundantagen i artikel 1q.2).</t>
  </si>
  <si>
    <t>The prohibitions defined in article 1q of Council Regulation (EC) No765/2006 do not apply (see contractual exemptions in article 1q.2)</t>
  </si>
  <si>
    <t>Y808</t>
  </si>
  <si>
    <t>Neuvoston asetuksen (EY) N:o 765/2006 1 r artiklassa määriteltyjä kieltoja ei sovelleta (ks. sopimuspoikkeukset 1 r.2 artiklassa).</t>
  </si>
  <si>
    <t>Förbuden i artikel 1r i rådets förordning (EG) nr 765/2006 är inte tillämpliga (se avtalsundantagen i artikel 1r.2).</t>
  </si>
  <si>
    <t>The prohibitions defined in article 1r of Council Regulation (EC) No 765/2006 do not apply (see contractual exemptions in article 1r.2)</t>
  </si>
  <si>
    <t>Y809</t>
  </si>
  <si>
    <t>Neuvoston asetuksen (EY) N:o 765/2006 1 s artiklassa määriteltyjä kieltoja ei sovelleta (ks. sopimuspoikkeukset 1 s artiklan 3 kohdassa).</t>
  </si>
  <si>
    <t>Förbuden i artikel 1s i rådets förordning (EG) nr 765/2006 är inte tillämpliga (se avtalsundantagen i artikel 1s.3).</t>
  </si>
  <si>
    <t>The prohibitions defined in article 1s of Council Regulation (EC) No 765/2006 do not apply (see contractual exemptions in article 1s.2)</t>
  </si>
  <si>
    <t>Y810</t>
  </si>
  <si>
    <t>Muut kuin ne, joita asetuksen (EU) N:o 833/2014 5i.1 kohdassa määritellyt kiellot koskevat</t>
  </si>
  <si>
    <t>Andra varor än de som berörs av de förbud som definieras i artikel 5i.1 i förordning (EU) nr 833/2014</t>
  </si>
  <si>
    <t>Goods other than those concerned by the prohibitions defined in article 5i.1 of Regulation (EU) No 833/2014</t>
  </si>
  <si>
    <t>Y811</t>
  </si>
  <si>
    <t>Neuvoston asetuksen (EC) 765/2006 1s artiklan 1 kohdassa määriteltyjä kieltoja ei sovelleta (ks. poikkeukset 1s artiklan 2 kohdassa)</t>
  </si>
  <si>
    <t>Förbuden i artiklarna 1s.1 rådets förordning (EC) No 765/2006 är inte tillämpliga (se undantagen i artiklarna 1s.2)</t>
  </si>
  <si>
    <t>The prohibitions defined in article 1s.1 of Council Regulation (EC) No 765/2006 do not apply (see exemptions in article 1s.2)</t>
  </si>
  <si>
    <t>Y812</t>
  </si>
  <si>
    <t>Neuvoston asetuksen (EU) N:o 2014/833 5i artiklan 1 kohdassa määriteltyjä kieltoja ei sovelleta (ks. sopimuspoikkeukset 5i artiklan 2 kohdassa)</t>
  </si>
  <si>
    <t>Förbuden i artikel 5i.1 i rådets förordning (EU) nr 2014/833 är inte tillämpliga (se avtalsundantagen i artikel 5i.2)</t>
  </si>
  <si>
    <t>The prohibitions defined in article 5i paragraph 1 of Council Regulation (EU) No 2014/833 do not apply (see exemptions in article 5i paragraph 2)</t>
  </si>
  <si>
    <t>Y813</t>
  </si>
  <si>
    <t>Muut kuin ne, joita asetuksen (EU) N:o 765/2006 1za.1 kohdassa määritellyt kiellot koskevat</t>
  </si>
  <si>
    <t>Andra varor än de som berörs av de förbud som definieras i artikel 1za.1 i förordning (EC) nr 765/2006</t>
  </si>
  <si>
    <t>Goods other than those concerned by the prohibitions defined in article 1za.1 of Regulation (EC) No 765/2006</t>
  </si>
  <si>
    <t>Y814</t>
  </si>
  <si>
    <t>Neuvoston asetuksen (EC) N:o 765/2006 1za artiklan 1 kohdassa määriteltyjä kieltoja ei sovelleta (ks. sopimuspoikkeukset 1za artiklan 2 kohdassa)</t>
  </si>
  <si>
    <t>Förbuden i artikel 1za punkt 1 i rådets förordning (EG) nr 765/2006 är inte tillämpliga (se undantagen i artikel 1za punkt 2).</t>
  </si>
  <si>
    <t>The prohibitions defined in article 1za paragraph 1 of Council Regulation (EC) No 765/2006 do not apply (see exemptions in article 1za paragraph 2)</t>
  </si>
  <si>
    <t>Y815</t>
  </si>
  <si>
    <t>Muut kuin ne, joita asetuksen (EU) N:o 833/2014 3 f artiklan 1 kohdassa määritellyt kiellot koskevat</t>
  </si>
  <si>
    <t>Andra varor än de som berörs av de förbud som definieras i artikel 3f.1 i förordning (EU) nr 833/2014</t>
  </si>
  <si>
    <t>Goods other than those concerned by the prohibitions defined in article 3f paragraph 1 of Regulation (EU) No 833/2014</t>
  </si>
  <si>
    <t>Y816</t>
  </si>
  <si>
    <t>Neuvoston asetuksen (EU) N:o 833/2014 3 f artiklan 1 kohdassa määriteltyjä kieltoja ei sovelleta (ks. poikkeukset 3 f artiklan 3 kohdassa)</t>
  </si>
  <si>
    <t>Förbuden i artikel 3f punkt 1 i rådets förordning (EU) nr 833/2014 är inte tillämpliga (se undantagen i artikel 3f punkt 3)</t>
  </si>
  <si>
    <t>The prohibitions defined in article 3f paragraph 1 of Council Regulation (EU) No 833/2014 do not apply (see exemptions in article 3f paragraph 3)</t>
  </si>
  <si>
    <t>Y817</t>
  </si>
  <si>
    <t>Neuvoston asetuksen (EU) 833/2014 3f.4 artiklan mukainen vientilupa</t>
  </si>
  <si>
    <t>Exporttillstånd enligt artikel 3f.4 i rådets förordning (EU) 833/2014</t>
  </si>
  <si>
    <t>Export authorisation by virtue of article 3f 4. of Council Regulation (EU) 833/2014</t>
  </si>
  <si>
    <t>Y818</t>
  </si>
  <si>
    <t>Neuvoston asetuksen (EU) N:o 833/2014 3 artiklan 1 ja 2 kohdissa määriteltyjä kieltoja ei sovelleta (ks. poikkeukset 3 artiklan 6 kohdassa)</t>
  </si>
  <si>
    <t>Förbuden i artikel 3 punkt 1, punkt 2 i rådets förordning (EU) nr 833/2014 är inte tillämpliga (se undantagen i artikel 3 punkt 6)</t>
  </si>
  <si>
    <t>The prohibitions defined in article 3 paragraphs 1 and 2 of Council Regulation (EU) No 833/2014 do not apply (see exemptions in article 3 paragraph 6)</t>
  </si>
  <si>
    <t>Y819</t>
  </si>
  <si>
    <t>Neuvoston asetuksen (EU) 833/2014 3.6 artiklan mukainen vientilupa</t>
  </si>
  <si>
    <t>Exporttillstånd enligt artikel 3.6 i rådets förordning (EU) 833/2014</t>
  </si>
  <si>
    <t>Export authorisation by virtue of article 3.6 of Council Regulation (EU) 833/2014</t>
  </si>
  <si>
    <t>Y820</t>
  </si>
  <si>
    <t>Neuvoston asetuksen (EU) N:o 2014/833 3 artiklan 1 ja 2 kohdissa määriteltyjä kieltoja ei sovelleta (ks. sopimuspoikkeukset 3 artiklan 4 kohdassa)</t>
  </si>
  <si>
    <t>Förbuden i artiklarna 3.1 och 3.2 i rådets förordning (EU) nr 2014/833 är inte tillämpliga (se avtalsundantagen i artikel 3.4)</t>
  </si>
  <si>
    <t>The prohibitions defined in articles 3.1 and 3.2 of Council Regulation (EU) No 2014/833 do not apply (see contractual exemptions in article 3.4)</t>
  </si>
  <si>
    <t>Y821</t>
  </si>
  <si>
    <t>Muut kuin ne, joita asetuksen (EU) N:o 833/2014 3h.1 kohdassa määritellyt kiellot koskevat</t>
  </si>
  <si>
    <t>Andra varor än de som berörs av de förbud som definieras i artikel 3h.1 i förordning (EU) nr 833/2014</t>
  </si>
  <si>
    <t>Goods other than those concerned by the prohibitions defined in article 3h.1 of Regulation (EU) No 833/2014</t>
  </si>
  <si>
    <t>Y822</t>
  </si>
  <si>
    <t>Neuvoston asetuksen (EU) N:o 2014/833 3 h artiklan 1 kohdassa määriteltyjä kieltoja ei sovelleta (ks. poikkeukset 3 h artiklan 2 ja 3 kohdassa).</t>
  </si>
  <si>
    <t>Förbuden i artikel 3h.1 i rådets förordning (EU) nr 2014/833 är inte tillämpliga (se undantagen i artiklarna 3h.2 och 3h.3)</t>
  </si>
  <si>
    <t>The prohibitions defined in article 3h.1 of Council Regulation (EU) No 2014/833 do not apply (see exemptions in articles 3h.2 and 3h.3)</t>
  </si>
  <si>
    <t>Y823</t>
  </si>
  <si>
    <t>Neuvoston asetuksen (EU) 833/2014 3h.4 artiklan mukainen vientilupa</t>
  </si>
  <si>
    <t>Exporttillstånd enligt artikel 3h.4 i rådets förordning (EU) 833/2014</t>
  </si>
  <si>
    <t>Export authorisation by virtue of article 3h.4 of Council Regulation (EU) 833/2014</t>
  </si>
  <si>
    <t>Y824</t>
  </si>
  <si>
    <t>Muut kuin ne, joita asetuksen (EU) N:o 833/2014 3g.1 kohdassa määritellyt kiellot koskevat</t>
  </si>
  <si>
    <t>Andra varor än de som berörs av de förbud som definieras i artikel 3g.1 i förordning (EU) nr 833/2014</t>
  </si>
  <si>
    <t>Goods other than those concerned by the prohibitions defined in article 3g.1 of Regulation (EU) No 833/2014</t>
  </si>
  <si>
    <t>Y825</t>
  </si>
  <si>
    <t>Neuvoston asetuksen (EU) N:o 833/2014 3g.1 artiklassa määriteltyjä kieltoja ei sovelleta (katso sopimuspoikkeukset 3g.2 artiklassa)</t>
  </si>
  <si>
    <t>Förbuden i artikel 3g.1 i rådets förordning (EU) nr 2014/833 är inte tillämpliga (se avtalsundantagen i artikel 3g.2).</t>
  </si>
  <si>
    <t>The prohibitions defined in article 3g.1 of Council Regulation (EU) No 833/2014 do not apply (see contractual exemptions in article 3g.2)</t>
  </si>
  <si>
    <t>Y830</t>
  </si>
  <si>
    <t>Neuvoston asetuksen (EU) 833/2014 3c.6 artiklan mukainen vientilupa</t>
  </si>
  <si>
    <t>Exporttillstånd enligt artikel 3c.6 i rådets förordning (EU) 833/2014</t>
  </si>
  <si>
    <t>Export authorisation by virtue of article 3c.6 of Council Regulation (EU) 833/2014</t>
  </si>
  <si>
    <t>Y831</t>
  </si>
  <si>
    <t>Neuvoston asetuksen (EU) N:o 833/2014 3i.1 artiklassa määriteltyjä kieltoja ei sovelleta (katso sopimuspoikkeukset 3i.3 artiklassa)</t>
  </si>
  <si>
    <t>Förbuden i artikel 3i.1 i rådets förordning (EU) nr 833/2014 är inte tillämpliga (se avtalsundantagen i artikel 3i.3)</t>
  </si>
  <si>
    <t>The prohibitions defined in article 3i.1 of Council Regulation (EU) No 833/2014 do not apply (see contractual exemptions in article 3i.3)</t>
  </si>
  <si>
    <t>Y832</t>
  </si>
  <si>
    <t>Neuvoston asetuksen (EU) N:o 833/2014 3k.1 artiklassa määriteltyjä kieltoja ei sovelleta (katso sopimuspoikkeukset 3k.3 artiklassa)</t>
  </si>
  <si>
    <t>Förbuden i artikel 3k.1 i rådets förordning (EU) nr 833/2014 är inte tillämpliga (se avtalsundantagen i artikel 3k.3)</t>
  </si>
  <si>
    <t>The prohibitions defined in article 3k.1 of Council Regulation (EU) No 833/2014 do not apply (see contractual exemptions in article 3k.3)</t>
  </si>
  <si>
    <t>Y833</t>
  </si>
  <si>
    <t>Neuvoston asetuksen (EU) N:o 833/2014 3k artiklan 1 kohdassa määriteltyjä kieltoja ei sovelleta (ks. sopimuspoikkeukset 3k artiklan 4 kohdassa)</t>
  </si>
  <si>
    <t>Förbuden i artikel 3k.1 i rådets förordning (EU) nr 833/2014 är inte tillämpliga (se avtalsundantagen i artikel 3k.4)</t>
  </si>
  <si>
    <t>The prohibitions defined in article 3k paragraph 1 of Council Regulation (EU) No 833/2014 do not apply (see exemptions in article 3k paragraph 4)</t>
  </si>
  <si>
    <t>Y834</t>
  </si>
  <si>
    <t>Neuvoston asetuksen (EU) 833/2014 3k.5 artiklan mukainen vientilupa</t>
  </si>
  <si>
    <t>Exporttillstånd enligt artikel 3k.5 i rådets förordning (EU) 833/2014</t>
  </si>
  <si>
    <t>Export authorisation by virtue of article 3k.5 of Council Regulation (EU) 833/2014</t>
  </si>
  <si>
    <t>Y835</t>
  </si>
  <si>
    <t>Muut kuin ne, joita asetuksen (EU) N:o 833/2014 3 i artiklan 1 kohdassa määritellyt kiellot koskevat</t>
  </si>
  <si>
    <t>Andra varor än de som berörs av de förbud som definieras i artikel 3i.1 i förordning (EU) nr 833/2014</t>
  </si>
  <si>
    <t>Goods other than those concerned by the prohibitions defined in article 3i paragraph 1 of Regulation (EU) No 833/2014</t>
  </si>
  <si>
    <t>Y836</t>
  </si>
  <si>
    <t>Neuvoston asetuksen (EU) N:o 2014/833 2 artiklan 4 kohdan b alakohdan tai 2 a artiklan 4 kohdan b alakohdan mukainen vientilupa</t>
  </si>
  <si>
    <t>Exporttillstånd enligt artiklarna 2.4 b eller artikel 2a.4 b i rådets förordning (EU) nr 2014/833</t>
  </si>
  <si>
    <t>Export authorisation by virtue of articles 2.4(b) or article 2a.4(b) of Council Regulation (EU) No 2014/833</t>
  </si>
  <si>
    <t>Y838</t>
  </si>
  <si>
    <t>Neuvoston asetuksen (EU) N:o 833/2014 3j.1 artiklassa määriteltyjä kieltoja ei sovelleta (katso sopimuspoikkeukset 3j.3 artiklassa)</t>
  </si>
  <si>
    <t>Förbuden i artikel 3j.1 i rådets förordning (EU) nr 833/2014 är inte tillämpliga (se avtalsundantagen i artikel 3j.3)</t>
  </si>
  <si>
    <t>The prohibitions defined in article 3j.1 of Council Regulation (EU) No 833/2014 do not apply (see contractual exemptions in article 3j.3)</t>
  </si>
  <si>
    <t>Y983</t>
  </si>
  <si>
    <t>Neuvoston asetuksen (EU) 2022/263 2 artiklan 1 kohdassa ja 4 artiklan 1 kohdassa määriteltyjä kieltoja ei sovelleta (ks. poikkeukset 2 artiklan 2 kohdassa ja 4 artiklan 3 kohdassa)</t>
  </si>
  <si>
    <t>Förbuden i artiklarna 2.1 och 4.1 i rådets förordning (EU) 2022/263 är inte tillämpliga (se undantagen i artiklarna 2.2 och 4.3)</t>
  </si>
  <si>
    <t>The prohibitions defined in articles 2.1 and 4.1 of Council Regulation (EU) 2022/263 do not apply (see exemptions in articles 2.2 and 4.3)</t>
  </si>
  <si>
    <t>Y984</t>
  </si>
  <si>
    <t>Tavarat, jotka eivät ole peräisin Donetskin ja Luhanskin alueilta tai joita ei ole tarkoitettu niille</t>
  </si>
  <si>
    <t>Varor som inte har sitt ursprung i eller inte är avsedda för områdena i länet Donetsk och Luhansk</t>
  </si>
  <si>
    <t>Goods not originating from or not destined for the areas of the Donetsk and Luhansk oblasts</t>
  </si>
  <si>
    <t>Y985</t>
  </si>
  <si>
    <t>Neuvoston asetuksen (EU) 2022/263 7 artiklan mukainen vientilupa</t>
  </si>
  <si>
    <t>Exporttillstånd enligt artikel 7 i rådets förordning (EU) 2022/263</t>
  </si>
  <si>
    <t>Export authorisation by virtue of article 7 of Council Regulation (EU) 2022/263</t>
  </si>
  <si>
    <t>Y986</t>
  </si>
  <si>
    <t>Vapautus asetuksen (EU) N:o 517/2014 11 artiklan 1 ja 2 kohdan mukaisesta tuontikiellosta</t>
  </si>
  <si>
    <t>Undantag från importförbud enligt artikel 11.1 och 11.2 i förordning (EU) nr 517/2014</t>
  </si>
  <si>
    <t>Exemption from import prohibition according to articles 11.1 and 11.2 of Regulation (EU) N° 517/2014</t>
  </si>
  <si>
    <t>Y987</t>
  </si>
  <si>
    <t>Neuvoston asetuksen (EU) N:o 2014/833 2 artiklan 1 ja 2 a kohdan 1 alakohdassa määriteltyjä kieltoja ei sovelleta (ks. poikkeukset 2 artiklan 3 ja 3 kohdassa)</t>
  </si>
  <si>
    <t>Förbuden i artiklarna 2.1 och 2a.1 i rådets förordning (EU) nr 2014/833 är inte tillämpliga (se undantagen i artiklarna 2.3 och 2a.3)</t>
  </si>
  <si>
    <t>The prohibitions defined in articles 2.1 and 2a.1 of Council Regulation (EU) No 2014/833 do not apply (see exemptions in articles 2.3 and 2a.3)</t>
  </si>
  <si>
    <t>Y988</t>
  </si>
  <si>
    <t>Todiste siitä, että tuote on viety Yhdysvalloista unioniin ennen 10.11.2020 (Reg.2020 / 1646)</t>
  </si>
  <si>
    <t>Ett bevis på att produkten har exporterats från USA till unionen före 10.11.2020 (Reg. 2020/1646)</t>
  </si>
  <si>
    <t>A proof that the product has been exported from the United States to the Union prior to 10.11.2020 ( Reg. 2020/1646)</t>
  </si>
  <si>
    <t>Y990</t>
  </si>
  <si>
    <t>Neuvoston asetuksen (EU) N:o 2014/833 2 artiklan 4, 2a artiklan 4 kohdan ja 2 b artiklan 1 kohdan mukainen vientilupa</t>
  </si>
  <si>
    <t>Exporttillstånd enligt artiklarna 2.4, 2a.4 och 2b.1 i rådets förordning (EU) nr 2014/833</t>
  </si>
  <si>
    <t>Export authorisation by virtue of articles 2.4 or article 2a.4 and 2b.1 of Council Regulation (EU) No 2014/833</t>
  </si>
  <si>
    <t>Y991</t>
  </si>
  <si>
    <t>Neuvoston asetuksen (EU) N:o 2014/833 2 artiklan 1 ja 2 a kohdan 1 alakohdassa määriteltyjä kieltoja ei sovelleta (ks. sopimuspoikkeukset 2 artiklan 5 kohdassa, 2a artiklan 5 kohdassa)</t>
  </si>
  <si>
    <t>Förbuden i artiklarna 2.1 och 2a.1 i rådets förordning (EU) nr 2014/833 är inte tillämpliga (se avtalsundantagen i artikel 2.5 och 2a.5)</t>
  </si>
  <si>
    <t>The prohibitions defined in articles 2.1 and 2a.1 of Council Regulation (EU) No 2014/833 do not apply (see contractual exemptions in article 2.5 and article 2a.5)</t>
  </si>
  <si>
    <t>Y992</t>
  </si>
  <si>
    <t>Vientilupa tai hätätapaus neuvoston asetuksen (EU) N:o 2014/833 3 b artiklan 4 kohdan nojalla</t>
  </si>
  <si>
    <t>Exporttillstånd, eller i nödsituationer, i enlighet med artikel 3b.4 i rådets förordning (EU) nr 2014/833</t>
  </si>
  <si>
    <t>Export authorisation, or case of emergency, by virtue of article 3b.4 of Council Regulation (EU) No 2014/833</t>
  </si>
  <si>
    <t>Y993</t>
  </si>
  <si>
    <t>Neuvoston asetuksen (EU) N:o 2014/833 3b artiklan 1 kohdassa määriteltyjä kieltoja ei sovelleta (katso sopimuksen poikkeukset 3b artiklan 3 kohdassa)</t>
  </si>
  <si>
    <t>Förbuden i artikel 3b.1 i rådets förordning (EU) nr 2014/833 är inte tillämpliga (se avtalsundantagen i artikel 3b.3)</t>
  </si>
  <si>
    <t>The prohibitions defined in article 3b.1 of Council Regulation (EU) No 2014/833 do not apply (see contractual exemptions in article 3b.3)</t>
  </si>
  <si>
    <t>Y994</t>
  </si>
  <si>
    <t>Neuvoston asetuksen (EU) N:o 2014/833 3c artiklan 1 kohdassa määriteltyjä kieltoja ei sovelleta (katso sopimukseen perustuvat poikkeukset 3c artiklan 5 kohdassa)</t>
  </si>
  <si>
    <t>Förbuden i artikel 3c.1 i rådets förordning (EU) nr 2014/833 är inte tillämpliga (se avtalsundantagen i artikel 3c.5).</t>
  </si>
  <si>
    <t>The prohibitions defined in article 3c.1 of Council Regulation (EU) No 2014/833 do not apply (see contractual exemptions in article 3c.5)</t>
  </si>
  <si>
    <t>Y995</t>
  </si>
  <si>
    <t>Muut tavarat kuin ne, joita asetuksen (EU) N:o 833/2014 2 artiklan 1 ja 2 a kohdan 1 alakohdassa määritellyt kiellot koskevat</t>
  </si>
  <si>
    <t>Andra varor än de som omfattas av de förbud som definieras i artiklarna 2.1 och 2a.1 i förordning (EU) nr 833/2014</t>
  </si>
  <si>
    <t>Goods other than those concerned by the prohibitions defined in articles 2.1 and 2a.1 of Regulation (EU) No 833/2014</t>
  </si>
  <si>
    <t>X803</t>
  </si>
  <si>
    <t>X804</t>
  </si>
  <si>
    <t>Neuvoston asetuksen (EY) N:o 765/2006 1 e artiklan 1 kohdassa ja 1 f artiklan 1 kohdassa määriteltyjä kieltoja ei sovelleta (ks. sopimuspoikkeukset 1 f artiklan 5 kohdassa - vientilupa).</t>
  </si>
  <si>
    <t>Förbuden i artiklarna 1e.1 och 1f.1 i rådets förordning (EG) nr 765/2006 är inte tillämpliga (se avtalsundantagen i artikel 1f.5 - exporttillstånd).</t>
  </si>
  <si>
    <t>The prohibitions defined in articles 1e.1 and 1f.1 of Council Regulation (EC) No 765/2006 do not apply (see contractual exemptions in article 1f.5 - export authorization)</t>
  </si>
  <si>
    <t>X817</t>
  </si>
  <si>
    <t>X819</t>
  </si>
  <si>
    <t>X823</t>
  </si>
  <si>
    <t>X830</t>
  </si>
  <si>
    <t>Neuvoston asetuksen (EU) 833/2014 3c.6 artiklan mukainen vientilupa</t>
  </si>
  <si>
    <t>Exporttillstånd enligt artikel 3c.6 i rådets förordning (EU) 833/2014</t>
  </si>
  <si>
    <t>X834</t>
  </si>
  <si>
    <t>X836</t>
  </si>
  <si>
    <t>X985</t>
  </si>
  <si>
    <t>Neuvoston asetuksen (EU) 2022/263 7 artiklan mukainen vientilupa</t>
  </si>
  <si>
    <t>Exporttillstånd enligt artikel 7 i rådets förordning (EU) 2022/263</t>
  </si>
  <si>
    <t>X990</t>
  </si>
  <si>
    <t>X991</t>
  </si>
  <si>
    <t>Neuvoston asetuksen (EU) N:o 2014/833 2 artiklan 1 ja 2 a kohdan 1 alakohdassa määriteltyjä kieltoja ei sovelleta (ks. sopimuspoikkeukset 2 artiklan 5 kohdassa, 2a artiklan 5 kohdassa - vientilupa)</t>
  </si>
  <si>
    <t>Förbuden i artiklarna 2.1 och 2a.1 i rådets förordning (EU) nr 2014/833 är inte tillämpliga (se avtalsundantagen i artikel 2.5 och 2a.5 - exporttillstånd)</t>
  </si>
  <si>
    <t>The prohibitions defined in articles 2.1 and 2a.1 of Council Regulation (EU) No 2014/833 do not apply (see contractual exemptions in article 2.5 and article 2a.5 - export authorization)</t>
  </si>
  <si>
    <t>X992</t>
  </si>
  <si>
    <t>Sähköinen väliaikaisen varastoinnin ilmoitus (UTU) MRN</t>
  </si>
  <si>
    <t xml:space="preserve">Electronic temporary storage declaration (UTU) MRN </t>
  </si>
  <si>
    <t xml:space="preserve">Electronic Entry Summary Declaration (UTU), MRN </t>
  </si>
  <si>
    <t>Elektronisk Summarisk införseldeklaration (UTU), MRN</t>
  </si>
  <si>
    <t>Elektronisk deklaration gällande tillfällig lagring (UTU) MRN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</si>
</sst>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5">
    <font>
      <sz val="10"/>
      <name val="Verdana"/>
      <family val="2"/>
    </font>
    <font>
      <sz val="8"/>
      <name val="Arial"/>
      <family val="2"/>
    </font>
    <font>
      <sz val="10"/>
      <name val="Verdana"/>
      <family val="2"/>
    </font>
    <font>
      <sz val="10"/>
      <color indexed="8"/>
      <name val="Verdana"/>
      <family val="2"/>
    </font>
    <font>
      <b/>
      <sz val="10"/>
      <color indexed="8"/>
      <name val="Verdana"/>
      <family val="2"/>
    </font>
    <font>
      <i/>
      <sz val="10"/>
      <color indexed="8"/>
      <name val="Verdana"/>
      <family val="2"/>
    </font>
    <font>
      <u/>
      <sz val="10"/>
      <color indexed="12"/>
      <name val="Arial"/>
      <family val="2"/>
    </font>
    <font>
      <b/>
      <sz val="10"/>
      <name val="Verdana"/>
      <family val="2"/>
    </font>
    <font>
      <u/>
      <sz val="10"/>
      <color indexed="12"/>
      <name val="Verdana"/>
      <family val="2"/>
    </font>
    <font>
      <sz val="12"/>
      <color indexed="8"/>
      <name val="Ajat"/>
    </font>
    <font>
      <sz val="10"/>
      <color indexed="10"/>
      <name val="Verdana"/>
      <family val="2"/>
    </font>
    <font>
      <u/>
      <sz val="10"/>
      <name val="Verdana"/>
      <family val="2"/>
    </font>
    <font>
      <i/>
      <sz val="10"/>
      <name val="Verdana"/>
      <family val="2"/>
    </font>
    <font>
      <sz val="10"/>
      <name val="Verdana"/>
      <family val="2"/>
    </font>
    <font>
      <sz val="10"/>
      <color indexed="8"/>
      <name val="Palatino"/>
      <family val="1"/>
    </font>
    <font>
      <sz val="12"/>
      <name val="Times New Roman"/>
      <family val="1"/>
    </font>
    <font>
      <vertAlign val="superscript"/>
      <sz val="10"/>
      <name val="Verdana"/>
      <family val="2"/>
    </font>
    <font>
      <sz val="10"/>
      <name val="Verdana"/>
      <family val="2"/>
    </font>
    <font>
      <sz val="10"/>
      <name val="Verdana"/>
      <family val="2"/>
    </font>
    <font>
      <i/>
      <sz val="12"/>
      <name val="Times New Roman"/>
      <family val="1"/>
    </font>
    <font>
      <sz val="8"/>
      <name val="Verdana"/>
      <family val="2"/>
    </font>
    <font>
      <sz val="10"/>
      <color indexed="23"/>
      <name val="Verdana"/>
      <family val="2"/>
    </font>
    <font>
      <sz val="10"/>
      <name val="Arial"/>
      <family val="2"/>
    </font>
    <font>
      <b/>
      <sz val="10"/>
      <name val="Arial"/>
      <family val="2"/>
    </font>
    <font>
      <sz val="10"/>
      <color indexed="9"/>
      <name val="Verdana"/>
      <family val="2"/>
    </font>
    <font>
      <b/>
      <sz val="10"/>
      <color indexed="9"/>
      <name val="Verdana"/>
      <family val="2"/>
    </font>
    <font>
      <strike/>
      <sz val="10"/>
      <color indexed="8"/>
      <name val="Verdana"/>
      <family val="2"/>
    </font>
    <font>
      <strike/>
      <sz val="10"/>
      <name val="Verdana"/>
      <family val="2"/>
    </font>
    <font>
      <sz val="9"/>
      <name val="Verdana"/>
      <family val="2"/>
    </font>
    <font>
      <b/>
      <i/>
      <sz val="10"/>
      <name val="Verdana"/>
      <family val="2"/>
    </font>
    <font>
      <b/>
      <vertAlign val="superscript"/>
      <sz val="10"/>
      <color indexed="8"/>
      <name val="Verdana"/>
      <family val="2"/>
    </font>
    <font>
      <sz val="11"/>
      <name val="Calibri"/>
      <family val="2"/>
    </font>
    <font>
      <sz val="10"/>
      <color theme="0"/>
      <name val="Verdana"/>
      <family val="2"/>
    </font>
    <font>
      <b/>
      <sz val="10"/>
      <color theme="0"/>
      <name val="Verdana"/>
      <family val="2"/>
    </font>
    <font>
      <sz val="10"/>
      <color rgb="FF000000"/>
      <name val="Verdana"/>
      <family val="2"/>
    </font>
    <font>
      <b/>
      <strike/>
      <sz val="10"/>
      <name val="Verdana"/>
      <family val="2"/>
    </font>
    <font>
      <b/>
      <u/>
      <sz val="10"/>
      <name val="Verdana"/>
      <family val="2"/>
    </font>
    <font>
      <b/>
      <sz val="11"/>
      <name val="Verdana"/>
      <family val="2"/>
    </font>
    <font>
      <sz val="11"/>
      <color rgb="FF0F0F0F"/>
      <name val="Calibri"/>
      <family val="2"/>
      <scheme val="minor"/>
    </font>
    <font>
      <b/>
      <sz val="11"/>
      <color rgb="FF0F0F0F"/>
      <name val="Calibri"/>
      <family val="2"/>
      <scheme val="minor"/>
    </font>
    <font>
      <sz val="10"/>
      <color theme="1"/>
      <name val="Arial Unicode MS"/>
      <family val="2"/>
    </font>
    <font>
      <sz val="10"/>
      <name val="Calibri"/>
      <family val="2"/>
    </font>
    <font>
      <strike/>
      <u/>
      <sz val="10"/>
      <name val="Verdana"/>
      <family val="2"/>
    </font>
    <font>
      <sz val="11"/>
      <color rgb="FF000000"/>
      <name val="Calibri"/>
      <family val="2"/>
    </font>
    <font>
      <b/>
      <strike/>
      <sz val="10"/>
      <color indexed="8"/>
      <name val="Verdana"/>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right/>
      <top style="medium">
        <color indexed="22"/>
      </top>
      <bottom/>
      <diagonal/>
    </border>
    <border>
      <left style="thin">
        <color indexed="64"/>
      </left>
      <right style="thin">
        <color indexed="64"/>
      </right>
      <top style="medium">
        <color indexed="22"/>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0" fontId="2" fillId="0" borderId="0"/>
    <xf numFmtId="0" fontId="17" fillId="0" borderId="0"/>
    <xf numFmtId="0" fontId="2" fillId="0" borderId="0"/>
  </cellStyleXfs>
  <cellXfs count="643">
    <xf numFmtId="0" fontId="0" fillId="0" borderId="0" xfId="0"/>
    <xf numFmtId="49" fontId="0" fillId="0" borderId="0" xfId="0" applyNumberFormat="1"/>
    <xf numFmtId="0" fontId="0" fillId="0" borderId="0" xfId="0" applyAlignment="1">
      <alignment wrapText="1"/>
    </xf>
    <xf numFmtId="0" fontId="2" fillId="0" borderId="0" xfId="0" applyFont="1"/>
    <xf numFmtId="0" fontId="3" fillId="0" borderId="0" xfId="0" applyFont="1" applyAlignment="1">
      <alignment horizontal="justify" vertical="top" wrapText="1"/>
    </xf>
    <xf numFmtId="0" fontId="0" fillId="0" borderId="0" xfId="0" applyAlignment="1">
      <alignment horizontal="left" vertical="center"/>
    </xf>
    <xf numFmtId="0" fontId="3" fillId="0" borderId="0" xfId="0" applyFont="1" applyAlignment="1">
      <alignment vertical="top" wrapText="1"/>
    </xf>
    <xf numFmtId="0" fontId="2" fillId="0" borderId="0" xfId="0" applyFont="1" applyAlignment="1">
      <alignment horizontal="justify" vertical="top" wrapText="1"/>
    </xf>
    <xf numFmtId="0" fontId="0" fillId="0" borderId="0" xfId="0" applyAlignment="1">
      <alignment horizontal="center" vertical="center"/>
    </xf>
    <xf numFmtId="0" fontId="3" fillId="0" borderId="0" xfId="0" applyFont="1" applyBorder="1" applyAlignment="1">
      <alignment vertical="top" wrapText="1"/>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xf>
    <xf numFmtId="0" fontId="0" fillId="0" borderId="0" xfId="0" applyAlignment="1">
      <alignment horizontal="left" vertical="top"/>
    </xf>
    <xf numFmtId="0" fontId="3" fillId="0" borderId="0" xfId="0" applyFont="1" applyAlignment="1">
      <alignment horizontal="left" vertical="top"/>
    </xf>
    <xf numFmtId="49" fontId="2" fillId="0" borderId="0" xfId="0" applyNumberFormat="1" applyFont="1"/>
    <xf numFmtId="0" fontId="2" fillId="0" borderId="0" xfId="0" applyFont="1" applyAlignment="1">
      <alignment horizontal="left" vertical="top" wrapText="1"/>
    </xf>
    <xf numFmtId="0" fontId="2" fillId="0" borderId="0" xfId="0" applyFont="1" applyAlignment="1">
      <alignment wrapText="1"/>
    </xf>
    <xf numFmtId="0" fontId="0" fillId="0" borderId="0" xfId="0" applyAlignment="1">
      <alignment vertical="top"/>
    </xf>
    <xf numFmtId="0" fontId="0" fillId="0" borderId="0" xfId="0" applyProtection="1">
      <protection locked="0"/>
    </xf>
    <xf numFmtId="0" fontId="7" fillId="0" borderId="0" xfId="0" applyFont="1"/>
    <xf numFmtId="0" fontId="2" fillId="0" borderId="0" xfId="0" applyFont="1" applyBorder="1"/>
    <xf numFmtId="49" fontId="2" fillId="0" borderId="0" xfId="0" applyNumberFormat="1" applyFont="1" applyBorder="1"/>
    <xf numFmtId="0" fontId="2" fillId="0" borderId="0" xfId="0" applyFont="1" applyAlignment="1">
      <alignment horizontal="center" vertical="center"/>
    </xf>
    <xf numFmtId="0" fontId="0" fillId="0" borderId="0" xfId="0" applyAlignment="1">
      <alignment horizontal="left" vertical="top" wrapText="1"/>
    </xf>
    <xf numFmtId="0" fontId="8" fillId="0" borderId="0" xfId="1" applyFont="1" applyAlignment="1" applyProtection="1">
      <alignment horizontal="left" vertical="top"/>
    </xf>
    <xf numFmtId="0" fontId="4" fillId="0" borderId="0" xfId="0" applyFont="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0" xfId="0" applyFont="1" applyAlignment="1">
      <alignment horizontal="left" vertical="top"/>
    </xf>
    <xf numFmtId="0" fontId="3" fillId="0" borderId="2" xfId="0" applyFont="1" applyBorder="1" applyAlignment="1">
      <alignment vertical="top" wrapText="1"/>
    </xf>
    <xf numFmtId="0" fontId="2" fillId="0" borderId="0" xfId="0" applyFont="1" applyAlignment="1">
      <alignment horizontal="center"/>
    </xf>
    <xf numFmtId="0" fontId="7" fillId="0" borderId="0" xfId="0" applyFont="1" applyAlignment="1">
      <alignment horizontal="left" vertical="top" wrapText="1"/>
    </xf>
    <xf numFmtId="0" fontId="9" fillId="0" borderId="0" xfId="0" applyFont="1" applyAlignment="1">
      <alignment wrapText="1"/>
    </xf>
    <xf numFmtId="0" fontId="0" fillId="0" borderId="1" xfId="0" applyBorder="1" applyAlignment="1">
      <alignment wrapText="1"/>
    </xf>
    <xf numFmtId="0" fontId="3" fillId="0" borderId="1" xfId="0" applyFont="1" applyBorder="1" applyAlignment="1">
      <alignment horizontal="left" vertical="top" wrapText="1"/>
    </xf>
    <xf numFmtId="0" fontId="2" fillId="0" borderId="1" xfId="0" applyFont="1" applyBorder="1" applyAlignment="1">
      <alignment horizontal="center"/>
    </xf>
    <xf numFmtId="0" fontId="2" fillId="0" borderId="1" xfId="0" applyFont="1" applyBorder="1"/>
    <xf numFmtId="0" fontId="3" fillId="0" borderId="1" xfId="0" applyFont="1" applyFill="1" applyBorder="1" applyAlignment="1">
      <alignment vertical="top" wrapText="1"/>
    </xf>
    <xf numFmtId="0" fontId="0" fillId="0" borderId="1" xfId="0" applyBorder="1"/>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2" borderId="0" xfId="0" applyFont="1" applyFill="1" applyAlignment="1">
      <alignment wrapText="1"/>
    </xf>
    <xf numFmtId="0" fontId="4" fillId="2" borderId="0" xfId="0" applyFont="1" applyFill="1" applyAlignment="1">
      <alignment vertical="top" wrapText="1"/>
    </xf>
    <xf numFmtId="0" fontId="7" fillId="2" borderId="3" xfId="0" applyFont="1" applyFill="1" applyBorder="1" applyAlignment="1">
      <alignment horizontal="center" wrapText="1"/>
    </xf>
    <xf numFmtId="0" fontId="4" fillId="0" borderId="0" xfId="0" applyFont="1" applyAlignment="1">
      <alignment wrapText="1"/>
    </xf>
    <xf numFmtId="0" fontId="2" fillId="0" borderId="0" xfId="0" applyFont="1" applyFill="1" applyBorder="1"/>
    <xf numFmtId="0" fontId="2" fillId="0" borderId="1" xfId="0" applyFont="1" applyBorder="1" applyAlignment="1">
      <alignment horizontal="justify" vertical="top" wrapText="1"/>
    </xf>
    <xf numFmtId="0" fontId="11" fillId="0" borderId="1" xfId="0" applyFont="1" applyBorder="1" applyAlignment="1">
      <alignment horizontal="justify" vertical="top" wrapText="1"/>
    </xf>
    <xf numFmtId="0" fontId="3" fillId="0" borderId="1" xfId="0" applyFont="1" applyBorder="1" applyAlignment="1">
      <alignment horizontal="center" vertical="center" wrapText="1"/>
    </xf>
    <xf numFmtId="0" fontId="0" fillId="0" borderId="1" xfId="0" applyBorder="1" applyAlignment="1">
      <alignment horizontal="left" vertical="top" wrapText="1"/>
    </xf>
    <xf numFmtId="0" fontId="3" fillId="0" borderId="1" xfId="0" applyFont="1" applyBorder="1" applyAlignment="1">
      <alignment wrapText="1"/>
    </xf>
    <xf numFmtId="0" fontId="13" fillId="0" borderId="1" xfId="0" applyFont="1" applyBorder="1" applyAlignment="1">
      <alignment horizontal="center" vertical="center"/>
    </xf>
    <xf numFmtId="0" fontId="13" fillId="0" borderId="0" xfId="0" applyFont="1"/>
    <xf numFmtId="0" fontId="0" fillId="0" borderId="1" xfId="0" applyBorder="1" applyAlignment="1">
      <alignment horizontal="center" vertical="center"/>
    </xf>
    <xf numFmtId="0" fontId="0" fillId="0" borderId="3" xfId="0" applyBorder="1" applyAlignment="1">
      <alignment horizontal="center" vertical="center"/>
    </xf>
    <xf numFmtId="0" fontId="7" fillId="0" borderId="0" xfId="0" applyFont="1" applyBorder="1" applyAlignment="1">
      <alignment wrapText="1"/>
    </xf>
    <xf numFmtId="0" fontId="7" fillId="0" borderId="0" xfId="0" applyFont="1" applyFill="1" applyBorder="1" applyAlignment="1">
      <alignment horizontal="left" vertical="top" wrapText="1"/>
    </xf>
    <xf numFmtId="0" fontId="14" fillId="0" borderId="0" xfId="0" applyFont="1" applyAlignment="1">
      <alignment vertical="top" wrapText="1"/>
    </xf>
    <xf numFmtId="0" fontId="0" fillId="0" borderId="1" xfId="0" applyBorder="1" applyAlignment="1">
      <alignment horizontal="left" vertical="top"/>
    </xf>
    <xf numFmtId="0" fontId="14" fillId="0" borderId="1" xfId="0" applyFont="1" applyBorder="1" applyAlignment="1">
      <alignment vertical="top" wrapText="1"/>
    </xf>
    <xf numFmtId="0" fontId="3" fillId="0" borderId="2" xfId="0" applyFont="1" applyBorder="1" applyAlignment="1">
      <alignment horizontal="center" vertical="center"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0" xfId="0" applyAlignment="1"/>
    <xf numFmtId="0" fontId="13" fillId="0" borderId="0" xfId="0" applyFont="1" applyAlignment="1">
      <alignment wrapText="1"/>
    </xf>
    <xf numFmtId="0" fontId="4" fillId="0" borderId="10" xfId="0" applyFont="1" applyBorder="1" applyAlignment="1">
      <alignment wrapText="1"/>
    </xf>
    <xf numFmtId="0" fontId="13" fillId="0" borderId="11" xfId="0" applyFont="1" applyBorder="1" applyAlignment="1">
      <alignment wrapText="1"/>
    </xf>
    <xf numFmtId="0" fontId="7" fillId="0" borderId="10" xfId="0" applyFont="1" applyBorder="1" applyAlignment="1">
      <alignment wrapText="1"/>
    </xf>
    <xf numFmtId="0" fontId="3" fillId="0" borderId="1" xfId="0" applyFont="1" applyBorder="1" applyAlignment="1" applyProtection="1">
      <alignment vertical="top" wrapText="1"/>
      <protection locked="0"/>
    </xf>
    <xf numFmtId="0" fontId="8" fillId="0" borderId="11" xfId="1" applyFont="1" applyBorder="1" applyAlignment="1" applyProtection="1">
      <alignment horizontal="left" vertical="top"/>
    </xf>
    <xf numFmtId="0" fontId="13" fillId="0" borderId="11" xfId="0" applyFont="1" applyBorder="1" applyAlignment="1">
      <alignment horizontal="left" vertical="top"/>
    </xf>
    <xf numFmtId="0" fontId="0" fillId="0" borderId="0" xfId="0" applyBorder="1"/>
    <xf numFmtId="0" fontId="2" fillId="0" borderId="0" xfId="0" applyFont="1" applyAlignment="1">
      <alignment horizontal="left" wrapText="1"/>
    </xf>
    <xf numFmtId="0" fontId="4" fillId="0" borderId="0" xfId="0" applyFont="1" applyAlignment="1">
      <alignment horizontal="left" wrapText="1"/>
    </xf>
    <xf numFmtId="0" fontId="7" fillId="3" borderId="3" xfId="0" applyFont="1" applyFill="1" applyBorder="1" applyAlignment="1">
      <alignment horizontal="center" wrapText="1"/>
    </xf>
    <xf numFmtId="0" fontId="7" fillId="0" borderId="0" xfId="0" applyFont="1" applyAlignment="1">
      <alignment horizontal="left" vertical="justify"/>
    </xf>
    <xf numFmtId="0" fontId="0" fillId="0" borderId="1" xfId="0" applyBorder="1" applyAlignment="1">
      <alignment vertical="top" wrapText="1"/>
    </xf>
    <xf numFmtId="0" fontId="4" fillId="0" borderId="0" xfId="0" applyFont="1" applyFill="1" applyAlignment="1">
      <alignment vertical="top" wrapText="1"/>
    </xf>
    <xf numFmtId="0" fontId="15" fillId="0" borderId="0" xfId="0" applyFont="1"/>
    <xf numFmtId="0" fontId="2" fillId="0" borderId="1" xfId="0" applyFont="1" applyBorder="1" applyAlignment="1">
      <alignment vertical="top"/>
    </xf>
    <xf numFmtId="0" fontId="3" fillId="0" borderId="1" xfId="0" applyFont="1" applyBorder="1" applyAlignment="1">
      <alignment vertical="top"/>
    </xf>
    <xf numFmtId="0" fontId="3" fillId="0" borderId="12" xfId="0" applyFont="1" applyBorder="1" applyAlignment="1">
      <alignment vertical="top" wrapText="1"/>
    </xf>
    <xf numFmtId="0" fontId="4" fillId="0" borderId="13" xfId="0" applyFont="1" applyBorder="1" applyAlignment="1">
      <alignment vertical="top" wrapText="1"/>
    </xf>
    <xf numFmtId="0" fontId="3" fillId="0" borderId="14" xfId="0" applyFont="1" applyBorder="1" applyAlignment="1">
      <alignment vertical="top" wrapText="1"/>
    </xf>
    <xf numFmtId="0" fontId="4" fillId="0" borderId="14" xfId="0" applyFont="1" applyBorder="1" applyAlignment="1">
      <alignment vertical="top" wrapText="1"/>
    </xf>
    <xf numFmtId="0" fontId="2" fillId="0" borderId="1" xfId="0" applyFont="1" applyBorder="1" applyAlignment="1">
      <alignment horizontal="justify" vertical="top"/>
    </xf>
    <xf numFmtId="0" fontId="7" fillId="0" borderId="0" xfId="0" applyFont="1" applyAlignment="1">
      <alignment vertical="top" wrapText="1"/>
    </xf>
    <xf numFmtId="0" fontId="7" fillId="2" borderId="1" xfId="0" applyFont="1" applyFill="1" applyBorder="1" applyAlignment="1">
      <alignment horizontal="left" wrapText="1"/>
    </xf>
    <xf numFmtId="0" fontId="7" fillId="2" borderId="0" xfId="0" applyFont="1" applyFill="1" applyBorder="1" applyAlignment="1">
      <alignment horizontal="left" wrapText="1"/>
    </xf>
    <xf numFmtId="0" fontId="7" fillId="0" borderId="0" xfId="0" applyFont="1" applyAlignment="1">
      <alignment wrapText="1"/>
    </xf>
    <xf numFmtId="0" fontId="2" fillId="0" borderId="0" xfId="0" applyFont="1" applyAlignment="1">
      <alignment vertical="top" wrapText="1"/>
    </xf>
    <xf numFmtId="0" fontId="10" fillId="0" borderId="0" xfId="0" applyFont="1"/>
    <xf numFmtId="0" fontId="13" fillId="0" borderId="1" xfId="0" applyFont="1" applyBorder="1" applyAlignment="1">
      <alignment vertical="top" wrapText="1"/>
    </xf>
    <xf numFmtId="0" fontId="13" fillId="0" borderId="3" xfId="0" applyFont="1" applyBorder="1" applyAlignment="1">
      <alignment vertical="top" wrapText="1"/>
    </xf>
    <xf numFmtId="0" fontId="13" fillId="0" borderId="1" xfId="0" applyFont="1" applyBorder="1" applyAlignment="1">
      <alignment horizontal="left" vertical="top" wrapText="1"/>
    </xf>
    <xf numFmtId="0" fontId="13" fillId="0" borderId="6" xfId="0" applyFont="1" applyBorder="1" applyAlignment="1">
      <alignment vertical="top" wrapText="1"/>
    </xf>
    <xf numFmtId="0" fontId="18" fillId="0" borderId="0" xfId="0" applyFont="1"/>
    <xf numFmtId="0" fontId="13" fillId="0" borderId="4" xfId="0" applyFont="1" applyBorder="1" applyAlignment="1">
      <alignment wrapText="1"/>
    </xf>
    <xf numFmtId="0" fontId="13" fillId="0" borderId="0" xfId="0" applyFont="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Alignment="1">
      <alignment vertical="top" wrapText="1"/>
    </xf>
    <xf numFmtId="0" fontId="7" fillId="3" borderId="1" xfId="0" applyFont="1" applyFill="1" applyBorder="1" applyAlignment="1">
      <alignment horizontal="left" vertical="top"/>
    </xf>
    <xf numFmtId="0" fontId="2" fillId="0" borderId="3" xfId="0" applyFont="1" applyBorder="1" applyAlignment="1">
      <alignment wrapText="1"/>
    </xf>
    <xf numFmtId="0" fontId="4" fillId="0" borderId="1" xfId="0" applyFont="1" applyBorder="1" applyAlignment="1">
      <alignment horizontal="center" vertical="top" wrapText="1"/>
    </xf>
    <xf numFmtId="0" fontId="7" fillId="0" borderId="13" xfId="0" applyFont="1" applyBorder="1" applyAlignment="1">
      <alignment wrapText="1"/>
    </xf>
    <xf numFmtId="0" fontId="7" fillId="0" borderId="13" xfId="0" applyFont="1" applyBorder="1" applyAlignment="1">
      <alignment vertical="top" wrapText="1"/>
    </xf>
    <xf numFmtId="0" fontId="0" fillId="0" borderId="0" xfId="0" applyAlignment="1">
      <alignment horizontal="center"/>
    </xf>
    <xf numFmtId="0" fontId="4" fillId="0" borderId="1" xfId="0" applyFont="1" applyBorder="1" applyAlignment="1" applyProtection="1">
      <alignment horizontal="center" vertical="top" wrapText="1"/>
      <protection locked="0"/>
    </xf>
    <xf numFmtId="0" fontId="7" fillId="0" borderId="0" xfId="0" applyFont="1" applyAlignment="1">
      <alignment horizontal="center"/>
    </xf>
    <xf numFmtId="0" fontId="0" fillId="0" borderId="0" xfId="0" applyBorder="1" applyAlignment="1">
      <alignment vertical="top" wrapText="1"/>
    </xf>
    <xf numFmtId="0" fontId="7" fillId="2" borderId="3" xfId="0" applyFont="1" applyFill="1" applyBorder="1" applyAlignment="1">
      <alignment horizontal="center" textRotation="90" wrapText="1"/>
    </xf>
    <xf numFmtId="49" fontId="0" fillId="0" borderId="0" xfId="0" applyNumberFormat="1" applyAlignment="1">
      <alignment horizontal="center"/>
    </xf>
    <xf numFmtId="49" fontId="2" fillId="0" borderId="0" xfId="0" applyNumberFormat="1" applyFont="1" applyAlignment="1">
      <alignment horizontal="center"/>
    </xf>
    <xf numFmtId="0" fontId="19" fillId="0" borderId="0" xfId="0" applyFont="1"/>
    <xf numFmtId="0" fontId="2" fillId="0" borderId="6"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1" xfId="4" applyFont="1" applyBorder="1" applyAlignment="1">
      <alignment horizontal="left" vertical="top" wrapText="1"/>
    </xf>
    <xf numFmtId="49" fontId="2" fillId="0" borderId="1" xfId="0" applyNumberFormat="1" applyFont="1" applyBorder="1" applyAlignment="1">
      <alignment horizontal="center" vertical="center"/>
    </xf>
    <xf numFmtId="0" fontId="7" fillId="3" borderId="1" xfId="0" applyFont="1" applyFill="1" applyBorder="1" applyAlignment="1">
      <alignment horizontal="center" vertical="top"/>
    </xf>
    <xf numFmtId="0" fontId="2" fillId="0" borderId="1" xfId="0" applyFont="1" applyBorder="1" applyAlignment="1">
      <alignment horizontal="center" vertical="center" wrapText="1"/>
    </xf>
    <xf numFmtId="0" fontId="6" fillId="0" borderId="0" xfId="1" applyAlignment="1" applyProtection="1">
      <alignment horizontal="left" vertical="top"/>
    </xf>
    <xf numFmtId="49" fontId="8" fillId="0" borderId="0" xfId="1" applyNumberFormat="1" applyFont="1" applyAlignment="1" applyProtection="1">
      <alignment horizontal="left" vertical="top"/>
    </xf>
    <xf numFmtId="49" fontId="6" fillId="0" borderId="0" xfId="1" applyNumberFormat="1" applyAlignment="1" applyProtection="1">
      <alignment horizontal="left" vertical="top"/>
    </xf>
    <xf numFmtId="0" fontId="2" fillId="0" borderId="0" xfId="0" applyFont="1" applyBorder="1" applyAlignment="1">
      <alignment horizontal="center" vertical="center"/>
    </xf>
    <xf numFmtId="0" fontId="13" fillId="0" borderId="0" xfId="0" applyFont="1" applyAlignment="1">
      <alignment horizontal="center"/>
    </xf>
    <xf numFmtId="0" fontId="13" fillId="0" borderId="1" xfId="0" applyFont="1" applyBorder="1" applyAlignment="1">
      <alignment horizontal="center" vertical="top" wrapText="1"/>
    </xf>
    <xf numFmtId="0" fontId="13" fillId="0" borderId="0" xfId="0" applyFont="1" applyBorder="1" applyAlignment="1">
      <alignment vertical="top" wrapText="1"/>
    </xf>
    <xf numFmtId="0" fontId="13" fillId="0" borderId="0" xfId="0" applyFont="1" applyBorder="1" applyAlignment="1">
      <alignment horizontal="center" vertical="center"/>
    </xf>
    <xf numFmtId="0" fontId="2" fillId="0" borderId="0" xfId="0" applyFont="1" applyBorder="1" applyAlignment="1">
      <alignment horizontal="left" vertical="top"/>
    </xf>
    <xf numFmtId="0" fontId="7" fillId="0" borderId="1" xfId="0" applyFont="1" applyBorder="1" applyAlignment="1">
      <alignment horizontal="center" vertical="top" wrapText="1"/>
    </xf>
    <xf numFmtId="0" fontId="13" fillId="0" borderId="4" xfId="0" applyFont="1" applyBorder="1" applyAlignment="1">
      <alignment vertical="top" wrapText="1"/>
    </xf>
    <xf numFmtId="49" fontId="2" fillId="0" borderId="0" xfId="0" applyNumberFormat="1" applyFont="1" applyBorder="1" applyAlignment="1">
      <alignment horizontal="center"/>
    </xf>
    <xf numFmtId="0" fontId="2" fillId="0" borderId="0" xfId="0" applyFont="1" applyBorder="1" applyAlignment="1">
      <alignment horizontal="center"/>
    </xf>
    <xf numFmtId="0" fontId="13" fillId="0" borderId="11" xfId="0" applyFont="1" applyBorder="1" applyAlignment="1">
      <alignment horizontal="center" vertical="top" wrapText="1"/>
    </xf>
    <xf numFmtId="0" fontId="7" fillId="2" borderId="1" xfId="0" applyFont="1" applyFill="1" applyBorder="1" applyAlignment="1">
      <alignment horizontal="left" textRotation="90" wrapText="1"/>
    </xf>
    <xf numFmtId="0" fontId="4" fillId="2" borderId="1" xfId="0" applyFont="1" applyFill="1" applyBorder="1" applyAlignment="1">
      <alignment horizontal="center" textRotation="90" wrapText="1"/>
    </xf>
    <xf numFmtId="0" fontId="2" fillId="0" borderId="1" xfId="0" applyFont="1" applyFill="1" applyBorder="1" applyAlignment="1">
      <alignment horizontal="center"/>
    </xf>
    <xf numFmtId="0" fontId="18" fillId="0" borderId="0" xfId="0" applyFont="1" applyBorder="1"/>
    <xf numFmtId="0" fontId="3" fillId="0" borderId="1" xfId="0" applyFont="1" applyFill="1" applyBorder="1" applyAlignment="1">
      <alignment horizontal="center" vertical="top" wrapText="1"/>
    </xf>
    <xf numFmtId="0" fontId="15" fillId="0" borderId="0" xfId="0" applyFont="1" applyBorder="1" applyAlignment="1">
      <alignment vertical="top" wrapText="1"/>
    </xf>
    <xf numFmtId="0" fontId="7" fillId="0" borderId="1" xfId="0" applyFont="1" applyBorder="1" applyAlignment="1">
      <alignment vertical="top" wrapText="1"/>
    </xf>
    <xf numFmtId="0" fontId="3" fillId="0" borderId="0" xfId="0" applyFont="1" applyBorder="1" applyAlignment="1">
      <alignment horizontal="left" vertical="top"/>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vertical="top" wrapText="1"/>
    </xf>
    <xf numFmtId="0" fontId="3" fillId="0" borderId="0" xfId="0" applyFont="1" applyBorder="1" applyAlignment="1">
      <alignment horizontal="left" vertical="top" wrapText="1"/>
    </xf>
    <xf numFmtId="0" fontId="0" fillId="0" borderId="1" xfId="0" applyBorder="1" applyAlignment="1">
      <alignment vertical="top"/>
    </xf>
    <xf numFmtId="0" fontId="7" fillId="0" borderId="4" xfId="0" applyFont="1" applyBorder="1" applyAlignment="1">
      <alignment vertical="top" wrapText="1"/>
    </xf>
    <xf numFmtId="0" fontId="4" fillId="0" borderId="1" xfId="0" applyFont="1" applyBorder="1" applyAlignment="1">
      <alignment horizontal="justify" vertical="top" wrapText="1"/>
    </xf>
    <xf numFmtId="0" fontId="7" fillId="0" borderId="1" xfId="0" applyFont="1" applyBorder="1" applyAlignment="1">
      <alignment horizontal="left" vertical="top" wrapText="1"/>
    </xf>
    <xf numFmtId="0" fontId="3" fillId="0" borderId="5" xfId="0" applyFont="1" applyBorder="1" applyAlignment="1">
      <alignment horizontal="left" vertical="top" wrapText="1"/>
    </xf>
    <xf numFmtId="0" fontId="4" fillId="0" borderId="5" xfId="0" applyFont="1" applyBorder="1" applyAlignment="1">
      <alignment horizontal="left" vertical="top" wrapText="1"/>
    </xf>
    <xf numFmtId="0" fontId="3" fillId="0" borderId="5" xfId="0" applyFont="1" applyBorder="1" applyAlignment="1">
      <alignment horizontal="center" vertical="top" wrapText="1"/>
    </xf>
    <xf numFmtId="0" fontId="4" fillId="0" borderId="1" xfId="0" applyFont="1" applyBorder="1" applyAlignment="1">
      <alignment horizontal="left" vertical="top" wrapText="1"/>
    </xf>
    <xf numFmtId="0" fontId="7" fillId="0" borderId="0" xfId="0" applyFont="1" applyFill="1" applyBorder="1" applyAlignment="1">
      <alignment horizontal="center" vertical="center" wrapText="1"/>
    </xf>
    <xf numFmtId="0" fontId="7" fillId="2" borderId="3" xfId="0" applyFont="1" applyFill="1" applyBorder="1" applyAlignment="1">
      <alignment horizontal="center" vertical="center" textRotation="90" wrapText="1"/>
    </xf>
    <xf numFmtId="0" fontId="4" fillId="0" borderId="1" xfId="0" applyFont="1" applyBorder="1" applyAlignment="1">
      <alignment vertical="top" wrapText="1"/>
    </xf>
    <xf numFmtId="0" fontId="7" fillId="0" borderId="1" xfId="0" applyFont="1" applyBorder="1" applyAlignment="1">
      <alignment horizontal="left" vertical="top"/>
    </xf>
    <xf numFmtId="0" fontId="7" fillId="0" borderId="1" xfId="0" applyFont="1" applyBorder="1" applyAlignment="1">
      <alignment horizontal="justify" vertical="top" wrapText="1"/>
    </xf>
    <xf numFmtId="0" fontId="4" fillId="0" borderId="1" xfId="0" applyFont="1" applyBorder="1" applyAlignment="1">
      <alignment horizontal="left" vertical="top"/>
    </xf>
    <xf numFmtId="0" fontId="4" fillId="0" borderId="1" xfId="0" applyFont="1" applyBorder="1" applyAlignment="1">
      <alignment horizontal="left" vertical="center" wrapText="1"/>
    </xf>
    <xf numFmtId="49" fontId="7" fillId="0" borderId="1" xfId="0" applyNumberFormat="1" applyFont="1" applyBorder="1" applyAlignment="1">
      <alignment horizontal="center"/>
    </xf>
    <xf numFmtId="49" fontId="7" fillId="0" borderId="1" xfId="0" applyNumberFormat="1" applyFont="1" applyBorder="1" applyAlignment="1">
      <alignment horizontal="justify" vertical="top" wrapText="1"/>
    </xf>
    <xf numFmtId="0" fontId="7" fillId="0" borderId="3" xfId="0" applyFont="1" applyBorder="1" applyAlignment="1">
      <alignment horizontal="justify" vertical="top" wrapText="1"/>
    </xf>
    <xf numFmtId="0" fontId="7" fillId="0" borderId="1" xfId="3" applyFont="1" applyBorder="1" applyAlignment="1">
      <alignment horizontal="justify" vertical="top" wrapText="1"/>
    </xf>
    <xf numFmtId="0" fontId="7" fillId="0" borderId="1" xfId="0" applyFont="1" applyBorder="1" applyAlignment="1">
      <alignment vertical="top"/>
    </xf>
    <xf numFmtId="0" fontId="7" fillId="0" borderId="5" xfId="0" applyFont="1" applyBorder="1" applyAlignment="1">
      <alignment vertical="top" wrapText="1"/>
    </xf>
    <xf numFmtId="0" fontId="4" fillId="0" borderId="6" xfId="0" applyFont="1" applyFill="1" applyBorder="1" applyAlignment="1">
      <alignment wrapText="1"/>
    </xf>
    <xf numFmtId="0" fontId="4" fillId="0" borderId="1" xfId="0" applyNumberFormat="1" applyFont="1" applyBorder="1" applyAlignment="1">
      <alignment horizontal="justify" vertical="top" wrapText="1"/>
    </xf>
    <xf numFmtId="0" fontId="4" fillId="2" borderId="1" xfId="0" applyFont="1" applyFill="1" applyBorder="1" applyAlignment="1">
      <alignment horizontal="left" textRotation="90" wrapText="1"/>
    </xf>
    <xf numFmtId="0" fontId="7" fillId="2" borderId="1" xfId="0" applyFont="1" applyFill="1" applyBorder="1" applyAlignment="1">
      <alignment horizontal="center" textRotation="90" wrapText="1"/>
    </xf>
    <xf numFmtId="0" fontId="7" fillId="0" borderId="15" xfId="0" applyFont="1" applyBorder="1" applyAlignment="1">
      <alignment horizontal="justify" vertical="top" wrapText="1"/>
    </xf>
    <xf numFmtId="0" fontId="7" fillId="0" borderId="16" xfId="0" applyFont="1" applyBorder="1" applyAlignment="1">
      <alignment horizontal="justify" vertical="top" wrapText="1"/>
    </xf>
    <xf numFmtId="0" fontId="7" fillId="0" borderId="17" xfId="0" applyFont="1" applyBorder="1" applyAlignment="1">
      <alignment horizontal="justify" vertical="top" wrapText="1"/>
    </xf>
    <xf numFmtId="0" fontId="7" fillId="0" borderId="12" xfId="0" applyFont="1" applyBorder="1" applyAlignment="1">
      <alignment horizontal="justify" vertical="top" wrapText="1"/>
    </xf>
    <xf numFmtId="0" fontId="7" fillId="2" borderId="9" xfId="0" applyFont="1" applyFill="1" applyBorder="1" applyAlignment="1">
      <alignment vertical="top" wrapText="1"/>
    </xf>
    <xf numFmtId="0" fontId="7" fillId="2" borderId="7" xfId="0" applyFont="1" applyFill="1" applyBorder="1" applyAlignment="1">
      <alignment vertical="top" wrapText="1"/>
    </xf>
    <xf numFmtId="0" fontId="7" fillId="0" borderId="1" xfId="0" applyFont="1" applyBorder="1" applyAlignment="1">
      <alignment horizontal="center" vertical="justify"/>
    </xf>
    <xf numFmtId="49" fontId="4" fillId="0" borderId="1" xfId="0" applyNumberFormat="1" applyFont="1" applyBorder="1" applyAlignment="1">
      <alignment horizontal="justify"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0" fillId="0" borderId="1" xfId="0" applyBorder="1" applyAlignment="1">
      <alignment horizontal="center"/>
    </xf>
    <xf numFmtId="0" fontId="4" fillId="0" borderId="0" xfId="0" applyFont="1" applyBorder="1" applyAlignment="1">
      <alignment horizontal="center" vertical="top" wrapText="1"/>
    </xf>
    <xf numFmtId="49" fontId="7" fillId="0" borderId="0" xfId="4" applyNumberFormat="1" applyFont="1" applyAlignment="1">
      <alignment horizontal="left" vertical="top" wrapText="1"/>
    </xf>
    <xf numFmtId="0" fontId="7" fillId="0" borderId="0" xfId="4" applyFont="1" applyAlignment="1">
      <alignment horizontal="left" vertical="top" wrapText="1"/>
    </xf>
    <xf numFmtId="0" fontId="7" fillId="0" borderId="1" xfId="4" applyFont="1" applyBorder="1" applyAlignment="1">
      <alignment horizontal="left" vertical="top" wrapText="1"/>
    </xf>
    <xf numFmtId="0" fontId="2" fillId="0" borderId="5" xfId="4" applyFont="1" applyBorder="1" applyAlignment="1">
      <alignment horizontal="left" vertical="top" wrapText="1"/>
    </xf>
    <xf numFmtId="0" fontId="2" fillId="0" borderId="0" xfId="4" applyAlignment="1">
      <alignment horizontal="center" vertical="center"/>
    </xf>
    <xf numFmtId="0" fontId="2" fillId="0" borderId="0" xfId="4" applyAlignment="1">
      <alignment wrapText="1"/>
    </xf>
    <xf numFmtId="0" fontId="7" fillId="2" borderId="0" xfId="4" applyFont="1" applyFill="1" applyBorder="1" applyAlignment="1">
      <alignment horizontal="left" wrapText="1"/>
    </xf>
    <xf numFmtId="0" fontId="2" fillId="0" borderId="0" xfId="4"/>
    <xf numFmtId="0" fontId="4" fillId="0" borderId="1" xfId="4" applyFont="1" applyBorder="1" applyAlignment="1">
      <alignment horizontal="left" vertical="top" wrapText="1"/>
    </xf>
    <xf numFmtId="0" fontId="2" fillId="0" borderId="1" xfId="4" applyBorder="1" applyAlignment="1">
      <alignment horizontal="center" vertical="center"/>
    </xf>
    <xf numFmtId="0" fontId="2" fillId="0" borderId="1" xfId="4" applyBorder="1"/>
    <xf numFmtId="0" fontId="7" fillId="0" borderId="1" xfId="4" applyFont="1" applyBorder="1" applyAlignment="1">
      <alignment horizontal="left" vertical="top"/>
    </xf>
    <xf numFmtId="0" fontId="2" fillId="0" borderId="1" xfId="4" quotePrefix="1" applyFont="1" applyBorder="1" applyAlignment="1">
      <alignment horizontal="center" vertical="center"/>
    </xf>
    <xf numFmtId="0" fontId="7" fillId="0" borderId="1" xfId="4" applyFont="1" applyBorder="1" applyAlignment="1">
      <alignment horizontal="left" vertical="center"/>
    </xf>
    <xf numFmtId="0" fontId="2" fillId="0" borderId="1" xfId="4" applyFont="1" applyBorder="1" applyAlignment="1">
      <alignment vertical="top" wrapText="1"/>
    </xf>
    <xf numFmtId="0" fontId="2" fillId="0" borderId="1" xfId="4" applyFont="1" applyBorder="1" applyAlignment="1">
      <alignment horizontal="center" vertical="center"/>
    </xf>
    <xf numFmtId="0" fontId="4" fillId="0" borderId="1" xfId="4" applyFont="1" applyFill="1" applyBorder="1" applyAlignment="1">
      <alignment horizontal="left" vertical="top" wrapText="1"/>
    </xf>
    <xf numFmtId="0" fontId="2" fillId="0" borderId="1" xfId="4" applyFill="1" applyBorder="1" applyAlignment="1">
      <alignment horizontal="center" vertical="center"/>
    </xf>
    <xf numFmtId="0" fontId="2" fillId="0" borderId="1" xfId="4" applyFont="1" applyFill="1" applyBorder="1" applyAlignment="1">
      <alignment horizontal="left" vertical="top" wrapText="1"/>
    </xf>
    <xf numFmtId="0" fontId="7" fillId="0" borderId="1" xfId="4" applyFont="1" applyFill="1" applyBorder="1" applyAlignment="1">
      <alignment horizontal="left" vertical="top"/>
    </xf>
    <xf numFmtId="0" fontId="2" fillId="0" borderId="1" xfId="4" applyFont="1" applyFill="1" applyBorder="1" applyAlignment="1">
      <alignment horizontal="center" vertical="center"/>
    </xf>
    <xf numFmtId="0" fontId="0" fillId="0" borderId="0" xfId="0" quotePrefix="1" applyAlignment="1">
      <alignment vertical="top" wrapText="1"/>
    </xf>
    <xf numFmtId="0" fontId="7" fillId="0" borderId="4" xfId="0" applyFont="1" applyBorder="1"/>
    <xf numFmtId="0" fontId="7" fillId="0" borderId="18" xfId="0" applyFont="1" applyBorder="1"/>
    <xf numFmtId="0" fontId="7" fillId="0" borderId="19" xfId="0" applyFont="1" applyBorder="1"/>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7" fillId="0" borderId="6" xfId="0" applyFont="1" applyFill="1" applyBorder="1" applyAlignment="1">
      <alignment horizontal="left" vertical="top" wrapText="1"/>
    </xf>
    <xf numFmtId="0" fontId="7" fillId="0" borderId="4" xfId="0" applyFont="1" applyFill="1" applyBorder="1" applyAlignment="1">
      <alignment horizontal="left" vertical="top" wrapText="1"/>
    </xf>
    <xf numFmtId="0" fontId="4" fillId="0" borderId="0" xfId="0" applyFont="1" applyFill="1" applyAlignment="1"/>
    <xf numFmtId="0" fontId="0" fillId="0" borderId="1" xfId="0" applyBorder="1" applyAlignment="1">
      <alignment horizontal="center" vertical="center" wrapText="1"/>
    </xf>
    <xf numFmtId="0" fontId="7"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3" fillId="0" borderId="0" xfId="0" applyFont="1" applyBorder="1" applyAlignment="1">
      <alignment horizontal="justify" vertical="top" wrapText="1"/>
    </xf>
    <xf numFmtId="0" fontId="2" fillId="0" borderId="0" xfId="0" applyFont="1" applyBorder="1" applyAlignment="1">
      <alignment vertical="top" wrapText="1"/>
    </xf>
    <xf numFmtId="14" fontId="2" fillId="0" borderId="1" xfId="0" applyNumberFormat="1" applyFont="1" applyBorder="1" applyAlignment="1">
      <alignment vertical="top" wrapText="1"/>
    </xf>
    <xf numFmtId="0" fontId="2" fillId="0" borderId="1" xfId="0" applyFont="1" applyBorder="1" applyAlignment="1">
      <alignment wrapText="1"/>
    </xf>
    <xf numFmtId="0" fontId="2" fillId="0" borderId="1" xfId="0" applyFont="1" applyFill="1" applyBorder="1" applyAlignment="1">
      <alignment horizontal="center" vertical="center" wrapText="1"/>
    </xf>
    <xf numFmtId="0" fontId="13" fillId="0" borderId="0" xfId="0" applyFont="1" applyAlignment="1">
      <alignment vertical="top" wrapText="1"/>
    </xf>
    <xf numFmtId="0" fontId="4" fillId="0" borderId="0" xfId="0" applyFont="1" applyAlignment="1">
      <alignment horizontal="justify" wrapText="1"/>
    </xf>
    <xf numFmtId="0" fontId="0" fillId="0" borderId="0" xfId="0" applyFill="1"/>
    <xf numFmtId="0" fontId="4" fillId="0" borderId="1" xfId="0" applyFont="1" applyFill="1" applyBorder="1" applyAlignment="1">
      <alignment horizontal="justify" vertical="top" wrapText="1"/>
    </xf>
    <xf numFmtId="0" fontId="8" fillId="0" borderId="0" xfId="1" applyFont="1" applyFill="1" applyAlignment="1" applyProtection="1">
      <alignment horizontal="left" vertical="top"/>
    </xf>
    <xf numFmtId="0" fontId="6" fillId="0" borderId="0" xfId="1" applyFill="1" applyAlignment="1" applyProtection="1">
      <alignment horizontal="left" vertical="top"/>
    </xf>
    <xf numFmtId="0" fontId="0" fillId="0" borderId="0" xfId="0" applyFill="1" applyAlignment="1">
      <alignment horizontal="left" vertical="top" wrapText="1"/>
    </xf>
    <xf numFmtId="0" fontId="4" fillId="0" borderId="1" xfId="0" applyFont="1" applyFill="1" applyBorder="1" applyAlignment="1">
      <alignment horizontal="left" vertical="top" wrapText="1"/>
    </xf>
    <xf numFmtId="0" fontId="8" fillId="0" borderId="0" xfId="1" applyFont="1" applyFill="1" applyAlignment="1" applyProtection="1">
      <alignment horizontal="left" vertical="top" wrapText="1"/>
    </xf>
    <xf numFmtId="0" fontId="4" fillId="0" borderId="12" xfId="0" applyFont="1" applyFill="1" applyBorder="1" applyAlignment="1">
      <alignment vertical="top" wrapText="1"/>
    </xf>
    <xf numFmtId="0" fontId="2" fillId="0" borderId="0" xfId="0" applyFont="1" applyFill="1"/>
    <xf numFmtId="0" fontId="2" fillId="0" borderId="0" xfId="1" applyFont="1" applyFill="1" applyAlignment="1" applyProtection="1">
      <alignment horizontal="left" vertical="top"/>
    </xf>
    <xf numFmtId="0" fontId="7" fillId="0" borderId="1" xfId="0" applyFont="1" applyFill="1" applyBorder="1"/>
    <xf numFmtId="0" fontId="0" fillId="0" borderId="1" xfId="0" applyFill="1" applyBorder="1" applyAlignment="1">
      <alignment wrapText="1"/>
    </xf>
    <xf numFmtId="0" fontId="0" fillId="0" borderId="1" xfId="0" applyFill="1" applyBorder="1" applyAlignment="1">
      <alignment vertical="top" wrapText="1"/>
    </xf>
    <xf numFmtId="0" fontId="0" fillId="0" borderId="0" xfId="0" applyAlignment="1">
      <alignment horizontal="left" wrapText="1"/>
    </xf>
    <xf numFmtId="0" fontId="7" fillId="0" borderId="0" xfId="4" applyFont="1" applyAlignment="1">
      <alignment wrapText="1"/>
    </xf>
    <xf numFmtId="0" fontId="7" fillId="0" borderId="5" xfId="4" applyFont="1" applyBorder="1" applyAlignment="1">
      <alignment horizontal="left" vertical="top"/>
    </xf>
    <xf numFmtId="0" fontId="2" fillId="0" borderId="5" xfId="4" applyFont="1" applyFill="1" applyBorder="1" applyAlignment="1">
      <alignment horizontal="left" vertical="top" wrapText="1"/>
    </xf>
    <xf numFmtId="0" fontId="7" fillId="0" borderId="5" xfId="4" applyFont="1" applyFill="1" applyBorder="1" applyAlignment="1">
      <alignment horizontal="left" vertical="top"/>
    </xf>
    <xf numFmtId="0" fontId="3" fillId="0" borderId="1" xfId="4" applyFont="1" applyFill="1" applyBorder="1" applyAlignment="1">
      <alignment vertical="top" wrapText="1"/>
    </xf>
    <xf numFmtId="0" fontId="12" fillId="0" borderId="4" xfId="0" applyFont="1" applyBorder="1" applyAlignment="1">
      <alignment vertical="top" wrapText="1"/>
    </xf>
    <xf numFmtId="0" fontId="0" fillId="0" borderId="0" xfId="0" applyBorder="1" applyAlignment="1">
      <alignment horizontal="left" vertical="top"/>
    </xf>
    <xf numFmtId="0" fontId="21" fillId="0" borderId="0" xfId="0" applyFont="1" applyAlignment="1">
      <alignment horizontal="left" vertical="top" wrapText="1"/>
    </xf>
    <xf numFmtId="49" fontId="7" fillId="0" borderId="0" xfId="0" applyNumberFormat="1" applyFont="1" applyBorder="1" applyAlignment="1">
      <alignment horizontal="center"/>
    </xf>
    <xf numFmtId="0" fontId="4" fillId="0" borderId="0" xfId="0" applyFont="1" applyBorder="1" applyAlignment="1">
      <alignment horizontal="justify" vertical="top" wrapText="1"/>
    </xf>
    <xf numFmtId="0" fontId="3" fillId="0" borderId="0" xfId="0" applyFont="1" applyBorder="1" applyAlignment="1">
      <alignment horizontal="justify" vertical="top" wrapText="1"/>
    </xf>
    <xf numFmtId="0" fontId="7" fillId="0" borderId="0" xfId="0" applyFont="1" applyBorder="1" applyAlignment="1">
      <alignment horizontal="justify" vertical="top" wrapText="1"/>
    </xf>
    <xf numFmtId="0" fontId="5" fillId="0" borderId="0" xfId="0" applyFont="1" applyBorder="1" applyAlignment="1">
      <alignment horizontal="justify" vertical="top" wrapText="1"/>
    </xf>
    <xf numFmtId="0" fontId="14" fillId="0" borderId="0" xfId="0" applyFont="1" applyBorder="1" applyAlignment="1">
      <alignment vertical="top" wrapText="1"/>
    </xf>
    <xf numFmtId="0" fontId="3" fillId="0" borderId="0" xfId="0" applyFont="1" applyBorder="1" applyAlignment="1">
      <alignment horizontal="center" vertical="center" wrapText="1"/>
    </xf>
    <xf numFmtId="0" fontId="7" fillId="0" borderId="0" xfId="4" applyFont="1" applyBorder="1" applyAlignment="1">
      <alignment horizontal="left" vertical="top" wrapText="1"/>
    </xf>
    <xf numFmtId="0" fontId="2" fillId="0" borderId="0" xfId="4" applyFont="1" applyBorder="1" applyAlignment="1">
      <alignment horizontal="left" vertical="top" wrapText="1"/>
    </xf>
    <xf numFmtId="49" fontId="0" fillId="0" borderId="0" xfId="0" applyNumberFormat="1" applyBorder="1"/>
    <xf numFmtId="0" fontId="4" fillId="0" borderId="12" xfId="0" applyFont="1" applyBorder="1" applyAlignment="1">
      <alignment horizontal="left" vertical="top" wrapText="1"/>
    </xf>
    <xf numFmtId="0" fontId="23" fillId="0" borderId="21" xfId="0" applyFont="1" applyBorder="1" applyAlignment="1">
      <alignment vertical="top" wrapText="1"/>
    </xf>
    <xf numFmtId="0" fontId="2" fillId="0" borderId="0" xfId="0" applyFont="1" applyBorder="1" applyAlignment="1">
      <alignment horizontal="left" vertical="top" wrapText="1"/>
    </xf>
    <xf numFmtId="0" fontId="22" fillId="0" borderId="1" xfId="0" applyFont="1" applyBorder="1" applyAlignment="1">
      <alignment horizontal="justify" vertical="top" wrapText="1"/>
    </xf>
    <xf numFmtId="0" fontId="22" fillId="0" borderId="1" xfId="0" applyFont="1" applyBorder="1" applyAlignment="1">
      <alignment vertical="top" wrapText="1"/>
    </xf>
    <xf numFmtId="0" fontId="4" fillId="0" borderId="0" xfId="0" applyFont="1" applyBorder="1" applyAlignment="1">
      <alignment horizontal="left" vertical="center" wrapText="1"/>
    </xf>
    <xf numFmtId="49" fontId="6" fillId="0" borderId="1" xfId="1" applyNumberFormat="1" applyBorder="1" applyAlignment="1" applyProtection="1">
      <alignment horizontal="justify" vertical="top" wrapText="1"/>
    </xf>
    <xf numFmtId="49" fontId="6" fillId="0" borderId="1" xfId="1" applyNumberFormat="1" applyBorder="1" applyAlignment="1" applyProtection="1">
      <alignment vertical="top" wrapText="1"/>
    </xf>
    <xf numFmtId="49" fontId="6" fillId="0" borderId="1" xfId="1" applyNumberFormat="1" applyBorder="1" applyAlignment="1" applyProtection="1">
      <alignment vertical="top"/>
    </xf>
    <xf numFmtId="49" fontId="6" fillId="0" borderId="1" xfId="1" applyNumberFormat="1" applyBorder="1" applyAlignment="1" applyProtection="1"/>
    <xf numFmtId="164" fontId="4" fillId="0" borderId="1" xfId="0" applyNumberFormat="1" applyFont="1" applyBorder="1" applyAlignment="1">
      <alignment horizontal="left" vertical="center" wrapText="1"/>
    </xf>
    <xf numFmtId="0" fontId="7" fillId="2" borderId="11" xfId="0" applyFont="1" applyFill="1" applyBorder="1" applyAlignment="1">
      <alignment horizontal="left" vertical="top"/>
    </xf>
    <xf numFmtId="0" fontId="7" fillId="2" borderId="7" xfId="0" applyFont="1" applyFill="1" applyBorder="1" applyAlignment="1">
      <alignment horizontal="left" vertical="top"/>
    </xf>
    <xf numFmtId="165" fontId="0" fillId="0" borderId="0" xfId="0" applyNumberFormat="1"/>
    <xf numFmtId="0" fontId="4" fillId="2" borderId="0" xfId="0" applyFont="1" applyFill="1" applyAlignment="1"/>
    <xf numFmtId="0" fontId="4" fillId="0" borderId="0" xfId="0" applyFont="1" applyAlignment="1"/>
    <xf numFmtId="0" fontId="7" fillId="0" borderId="0" xfId="0" applyFont="1" applyAlignment="1"/>
    <xf numFmtId="0" fontId="3" fillId="0" borderId="1" xfId="0" applyFont="1" applyBorder="1" applyAlignment="1"/>
    <xf numFmtId="0" fontId="3" fillId="0" borderId="0" xfId="0" applyFont="1" applyAlignment="1"/>
    <xf numFmtId="0" fontId="3" fillId="0" borderId="6" xfId="0" applyFont="1" applyFill="1" applyBorder="1" applyAlignment="1">
      <alignment vertical="top" wrapText="1"/>
    </xf>
    <xf numFmtId="0" fontId="25" fillId="0" borderId="0" xfId="0" applyFont="1" applyAlignment="1">
      <alignment horizontal="left" vertical="top" wrapText="1"/>
    </xf>
    <xf numFmtId="0" fontId="24" fillId="0" borderId="5" xfId="0" applyFont="1" applyBorder="1"/>
    <xf numFmtId="0" fontId="24" fillId="0" borderId="1" xfId="0" applyFont="1" applyBorder="1" applyAlignment="1">
      <alignment horizontal="center" vertical="center" wrapText="1"/>
    </xf>
    <xf numFmtId="0" fontId="25" fillId="0" borderId="0" xfId="0" applyFont="1" applyFill="1" applyBorder="1" applyAlignment="1">
      <alignment horizontal="center" wrapText="1"/>
    </xf>
    <xf numFmtId="0" fontId="25" fillId="0" borderId="0" xfId="0" applyFont="1" applyAlignment="1">
      <alignment horizontal="justify" vertical="top" wrapText="1"/>
    </xf>
    <xf numFmtId="0" fontId="24" fillId="0" borderId="5" xfId="4" applyFont="1" applyBorder="1" applyAlignment="1">
      <alignment horizontal="center" vertical="center"/>
    </xf>
    <xf numFmtId="0" fontId="24" fillId="0" borderId="5" xfId="4" applyFont="1" applyFill="1" applyBorder="1" applyAlignment="1">
      <alignment horizontal="center" vertical="center"/>
    </xf>
    <xf numFmtId="0" fontId="7" fillId="0" borderId="10" xfId="0" applyFont="1" applyBorder="1"/>
    <xf numFmtId="0" fontId="3" fillId="0" borderId="5" xfId="0" applyFont="1" applyBorder="1" applyAlignment="1">
      <alignment horizontal="center" vertical="center" wrapText="1"/>
    </xf>
    <xf numFmtId="0" fontId="24" fillId="0" borderId="0" xfId="0" applyFont="1"/>
    <xf numFmtId="49" fontId="24"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4" fillId="0" borderId="0" xfId="0" applyNumberFormat="1" applyFont="1" applyAlignment="1">
      <alignment horizontal="center" vertical="center"/>
    </xf>
    <xf numFmtId="49" fontId="2" fillId="0" borderId="1" xfId="0" applyNumberFormat="1" applyFont="1" applyBorder="1" applyAlignment="1">
      <alignment horizontal="center"/>
    </xf>
    <xf numFmtId="0" fontId="24" fillId="0" borderId="0" xfId="0" applyFont="1" applyAlignment="1">
      <alignment horizontal="left" vertical="top"/>
    </xf>
    <xf numFmtId="0" fontId="24" fillId="0" borderId="0" xfId="0" applyFont="1" applyAlignment="1">
      <alignment horizontal="left" vertical="top" wrapText="1"/>
    </xf>
    <xf numFmtId="0" fontId="7" fillId="0" borderId="5" xfId="0" applyFont="1" applyBorder="1" applyAlignment="1">
      <alignment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1" xfId="4" applyFont="1" applyBorder="1" applyAlignment="1">
      <alignment vertical="top" wrapText="1"/>
    </xf>
    <xf numFmtId="0" fontId="2" fillId="0" borderId="1" xfId="4" applyFont="1" applyFill="1" applyBorder="1" applyAlignment="1">
      <alignment vertical="top" wrapText="1"/>
    </xf>
    <xf numFmtId="0" fontId="7" fillId="0" borderId="5" xfId="4" applyFont="1" applyBorder="1" applyAlignment="1">
      <alignment wrapText="1"/>
    </xf>
    <xf numFmtId="0" fontId="4" fillId="0" borderId="5" xfId="4" applyFont="1" applyBorder="1" applyAlignment="1">
      <alignment wrapText="1"/>
    </xf>
    <xf numFmtId="0" fontId="7" fillId="0" borderId="5" xfId="4" applyFont="1" applyFill="1" applyBorder="1" applyAlignment="1">
      <alignment vertical="top" wrapText="1"/>
    </xf>
    <xf numFmtId="0" fontId="4" fillId="0" borderId="5" xfId="4" applyFont="1" applyFill="1" applyBorder="1" applyAlignment="1">
      <alignment vertical="top" wrapText="1"/>
    </xf>
    <xf numFmtId="0" fontId="3" fillId="0" borderId="3" xfId="0" applyFont="1" applyBorder="1" applyAlignment="1" applyProtection="1">
      <alignment vertical="top" wrapText="1"/>
      <protection locked="0"/>
    </xf>
    <xf numFmtId="0" fontId="4" fillId="0" borderId="0" xfId="0" applyFont="1" applyAlignment="1">
      <alignment vertical="top" wrapText="1"/>
    </xf>
    <xf numFmtId="0" fontId="7" fillId="0" borderId="0" xfId="0" applyFont="1" applyBorder="1" applyAlignment="1">
      <alignment vertical="top" wrapText="1"/>
    </xf>
    <xf numFmtId="0" fontId="2" fillId="0" borderId="11" xfId="0" applyFont="1" applyBorder="1" applyAlignment="1"/>
    <xf numFmtId="0" fontId="3" fillId="0" borderId="0" xfId="0" applyFont="1" applyFill="1" applyAlignment="1">
      <alignment vertical="top" wrapText="1"/>
    </xf>
    <xf numFmtId="0" fontId="7" fillId="0" borderId="13" xfId="0" applyFont="1" applyBorder="1" applyAlignment="1"/>
    <xf numFmtId="0" fontId="13" fillId="0" borderId="14" xfId="1" applyNumberFormat="1" applyFont="1" applyBorder="1" applyAlignment="1" applyProtection="1">
      <alignment vertical="top" wrapText="1"/>
    </xf>
    <xf numFmtId="0" fontId="0" fillId="0" borderId="13" xfId="0" applyBorder="1" applyAlignment="1"/>
    <xf numFmtId="0" fontId="4" fillId="0" borderId="13"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7" fillId="0" borderId="13" xfId="0" applyFont="1" applyBorder="1" applyAlignment="1">
      <alignment vertical="center" wrapText="1"/>
    </xf>
    <xf numFmtId="0" fontId="0" fillId="0" borderId="0" xfId="0" applyAlignment="1">
      <alignment vertical="center" wrapText="1"/>
    </xf>
    <xf numFmtId="0" fontId="4" fillId="0" borderId="12" xfId="0" applyFont="1" applyBorder="1" applyAlignment="1">
      <alignment vertical="top" wrapText="1"/>
    </xf>
    <xf numFmtId="0" fontId="3" fillId="0" borderId="3" xfId="0" applyFont="1" applyFill="1" applyBorder="1" applyAlignment="1">
      <alignment vertical="top" wrapText="1"/>
    </xf>
    <xf numFmtId="0" fontId="2" fillId="0" borderId="1"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2" xfId="0" applyFont="1" applyFill="1" applyBorder="1" applyAlignment="1">
      <alignment vertical="top" wrapText="1"/>
    </xf>
    <xf numFmtId="0" fontId="5" fillId="0" borderId="9" xfId="0" applyFont="1" applyBorder="1" applyAlignment="1">
      <alignment vertical="top" wrapText="1"/>
    </xf>
    <xf numFmtId="0" fontId="5" fillId="0" borderId="8" xfId="0" applyFont="1" applyBorder="1" applyAlignment="1">
      <alignment vertical="top" wrapText="1"/>
    </xf>
    <xf numFmtId="0" fontId="4" fillId="0" borderId="1" xfId="0" applyNumberFormat="1" applyFont="1" applyBorder="1" applyAlignment="1">
      <alignment horizontal="center" vertical="top" wrapText="1"/>
    </xf>
    <xf numFmtId="0" fontId="0" fillId="0" borderId="0" xfId="0" applyAlignment="1">
      <alignment horizontal="justify" wrapText="1"/>
    </xf>
    <xf numFmtId="14" fontId="2" fillId="0" borderId="0" xfId="0" applyNumberFormat="1" applyFont="1" applyAlignment="1">
      <alignment wrapText="1"/>
    </xf>
    <xf numFmtId="0" fontId="3" fillId="0" borderId="12" xfId="0" applyFont="1" applyBorder="1" applyAlignment="1">
      <alignment horizontal="justify" vertical="top" wrapText="1"/>
    </xf>
    <xf numFmtId="0" fontId="3" fillId="0" borderId="1" xfId="4" applyFont="1" applyFill="1" applyBorder="1" applyAlignment="1">
      <alignment horizontal="left" vertical="top" wrapText="1"/>
    </xf>
    <xf numFmtId="49" fontId="3" fillId="0" borderId="1" xfId="0" applyNumberFormat="1" applyFont="1" applyBorder="1" applyAlignment="1">
      <alignment horizontal="center"/>
    </xf>
    <xf numFmtId="0" fontId="3" fillId="0" borderId="0" xfId="0" applyFont="1" applyAlignment="1">
      <alignment wrapText="1"/>
    </xf>
    <xf numFmtId="0" fontId="27" fillId="0" borderId="1" xfId="4" applyFont="1" applyBorder="1" applyAlignment="1">
      <alignment horizontal="center" vertical="center"/>
    </xf>
    <xf numFmtId="14" fontId="2" fillId="0" borderId="0" xfId="0" applyNumberFormat="1" applyFont="1" applyAlignment="1">
      <alignment vertical="top" wrapText="1"/>
    </xf>
    <xf numFmtId="14" fontId="0" fillId="0" borderId="0" xfId="0" applyNumberFormat="1"/>
    <xf numFmtId="0" fontId="4" fillId="0" borderId="5" xfId="0" applyFont="1" applyBorder="1" applyAlignment="1">
      <alignment vertical="top" wrapText="1"/>
    </xf>
    <xf numFmtId="0" fontId="28" fillId="0" borderId="1" xfId="0" applyFont="1" applyBorder="1" applyAlignment="1">
      <alignment vertical="top" wrapText="1"/>
    </xf>
    <xf numFmtId="0" fontId="3" fillId="0" borderId="1" xfId="0" applyFont="1" applyBorder="1"/>
    <xf numFmtId="0" fontId="4" fillId="0" borderId="10" xfId="0" applyFont="1" applyBorder="1" applyAlignment="1">
      <alignment horizontal="justify" vertical="top"/>
    </xf>
    <xf numFmtId="0" fontId="4" fillId="0" borderId="5" xfId="0" applyFont="1" applyBorder="1" applyAlignment="1">
      <alignment horizontal="justify" vertical="top"/>
    </xf>
    <xf numFmtId="0" fontId="3" fillId="0" borderId="1" xfId="0" applyFont="1" applyBorder="1" applyAlignment="1">
      <alignment horizontal="justify" vertical="top"/>
    </xf>
    <xf numFmtId="0" fontId="2" fillId="0" borderId="11" xfId="0" applyFont="1" applyBorder="1" applyAlignment="1">
      <alignment vertical="top"/>
    </xf>
    <xf numFmtId="0" fontId="16" fillId="0" borderId="1" xfId="0" applyFont="1" applyBorder="1" applyAlignment="1">
      <alignment horizontal="left" vertical="top" wrapText="1"/>
    </xf>
    <xf numFmtId="0" fontId="7" fillId="0" borderId="22" xfId="0" applyFont="1" applyBorder="1" applyAlignment="1">
      <alignment horizont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7" fillId="0" borderId="24" xfId="0" applyFont="1" applyBorder="1" applyAlignment="1">
      <alignment horizontal="center"/>
    </xf>
    <xf numFmtId="0" fontId="3" fillId="0" borderId="25" xfId="0" applyFont="1" applyBorder="1" applyAlignment="1">
      <alignment horizontal="center" vertical="center" wrapText="1"/>
    </xf>
    <xf numFmtId="0" fontId="26" fillId="0" borderId="25" xfId="0" applyFont="1" applyBorder="1" applyAlignment="1">
      <alignment horizontal="center" vertical="center" wrapText="1"/>
    </xf>
    <xf numFmtId="0" fontId="7" fillId="0" borderId="26" xfId="0" applyFont="1" applyBorder="1"/>
    <xf numFmtId="0" fontId="0" fillId="0" borderId="0" xfId="0" applyBorder="1" applyAlignment="1">
      <alignment vertical="top"/>
    </xf>
    <xf numFmtId="0" fontId="4" fillId="0" borderId="0" xfId="0" applyFont="1" applyBorder="1" applyAlignment="1">
      <alignment vertical="top"/>
    </xf>
    <xf numFmtId="14" fontId="2" fillId="0" borderId="1" xfId="0" applyNumberFormat="1" applyFont="1" applyBorder="1" applyAlignment="1">
      <alignment horizontal="left" vertical="top" wrapText="1"/>
    </xf>
    <xf numFmtId="0" fontId="4" fillId="4" borderId="3" xfId="0" applyFont="1" applyFill="1" applyBorder="1" applyAlignment="1">
      <alignment horizontal="center" textRotation="90" wrapText="1"/>
    </xf>
    <xf numFmtId="0" fontId="7" fillId="3" borderId="1" xfId="0" applyFont="1" applyFill="1" applyBorder="1" applyAlignment="1">
      <alignment horizontal="center" wrapText="1"/>
    </xf>
    <xf numFmtId="14" fontId="3" fillId="0" borderId="0" xfId="0" applyNumberFormat="1" applyFont="1" applyAlignment="1">
      <alignment wrapText="1"/>
    </xf>
    <xf numFmtId="49" fontId="24" fillId="0" borderId="0" xfId="0" applyNumberFormat="1"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14" fontId="2" fillId="0" borderId="0" xfId="0" applyNumberFormat="1" applyFont="1" applyAlignment="1">
      <alignment vertical="top"/>
    </xf>
    <xf numFmtId="14" fontId="2" fillId="0" borderId="0" xfId="0" applyNumberFormat="1" applyFont="1" applyAlignment="1">
      <alignment horizontal="justify" vertical="top" wrapText="1"/>
    </xf>
    <xf numFmtId="0" fontId="10" fillId="0" borderId="0" xfId="0" applyFont="1" applyAlignment="1">
      <alignment wrapText="1"/>
    </xf>
    <xf numFmtId="0" fontId="7" fillId="2" borderId="3" xfId="0" applyFont="1" applyFill="1" applyBorder="1" applyAlignment="1">
      <alignment textRotation="90" wrapText="1"/>
    </xf>
    <xf numFmtId="0" fontId="27"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2" fillId="2" borderId="0" xfId="0" applyFont="1" applyFill="1" applyBorder="1" applyAlignment="1">
      <alignment horizontal="justify" vertical="top"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xf>
    <xf numFmtId="0" fontId="2" fillId="0" borderId="1" xfId="0" applyFont="1" applyFill="1" applyBorder="1" applyAlignment="1">
      <alignment horizontal="center" vertical="center"/>
    </xf>
    <xf numFmtId="0" fontId="2" fillId="0" borderId="5" xfId="0" applyFont="1" applyBorder="1" applyAlignment="1">
      <alignment vertical="top" wrapText="1"/>
    </xf>
    <xf numFmtId="0" fontId="2" fillId="0" borderId="5" xfId="0" applyFont="1" applyBorder="1"/>
    <xf numFmtId="0" fontId="2" fillId="0" borderId="1" xfId="0" applyFont="1" applyBorder="1" applyAlignment="1">
      <alignment horizontal="center" vertical="center"/>
    </xf>
    <xf numFmtId="0" fontId="2" fillId="0" borderId="5" xfId="0" applyFont="1" applyBorder="1" applyAlignment="1">
      <alignment horizontal="justify" vertical="top" wrapText="1"/>
    </xf>
    <xf numFmtId="0" fontId="2" fillId="0" borderId="10" xfId="0" applyFont="1" applyBorder="1" applyAlignment="1"/>
    <xf numFmtId="0" fontId="2" fillId="0" borderId="12" xfId="0" applyFont="1" applyBorder="1" applyAlignment="1">
      <alignment horizontal="justify" vertical="top" wrapText="1"/>
    </xf>
    <xf numFmtId="0" fontId="2" fillId="0" borderId="3" xfId="0" applyFont="1" applyBorder="1"/>
    <xf numFmtId="0" fontId="2" fillId="0" borderId="3" xfId="0" applyFont="1" applyFill="1" applyBorder="1" applyAlignment="1">
      <alignment horizontal="center"/>
    </xf>
    <xf numFmtId="0" fontId="2" fillId="0" borderId="1" xfId="3" applyFont="1" applyBorder="1" applyAlignment="1">
      <alignment vertical="top" wrapText="1"/>
    </xf>
    <xf numFmtId="14" fontId="2" fillId="0" borderId="1" xfId="3" applyNumberFormat="1" applyFont="1" applyBorder="1" applyAlignment="1">
      <alignmen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14" fontId="0" fillId="0" borderId="0" xfId="0" applyNumberFormat="1" applyAlignment="1">
      <alignment vertical="top" wrapText="1"/>
    </xf>
    <xf numFmtId="0" fontId="27" fillId="0" borderId="1" xfId="0" applyFont="1" applyBorder="1" applyAlignment="1">
      <alignment vertical="top" wrapText="1"/>
    </xf>
    <xf numFmtId="0" fontId="7" fillId="0" borderId="12" xfId="4" applyFont="1" applyFill="1" applyBorder="1" applyAlignment="1">
      <alignment horizontal="center" wrapText="1"/>
    </xf>
    <xf numFmtId="0" fontId="7" fillId="0" borderId="5" xfId="4" applyFont="1" applyFill="1" applyBorder="1" applyAlignment="1">
      <alignment horizontal="center" wrapText="1"/>
    </xf>
    <xf numFmtId="0" fontId="4" fillId="0" borderId="1" xfId="0" applyFont="1" applyFill="1" applyBorder="1" applyAlignment="1">
      <alignmen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0" fillId="0" borderId="1" xfId="0" applyFont="1" applyBorder="1" applyAlignment="1">
      <alignment vertical="top" wrapText="1"/>
    </xf>
    <xf numFmtId="49" fontId="0" fillId="0" borderId="1" xfId="0" applyNumberFormat="1" applyFont="1" applyBorder="1" applyAlignment="1">
      <alignment horizontal="center" vertical="center"/>
    </xf>
    <xf numFmtId="0" fontId="0" fillId="0" borderId="0" xfId="0" applyFont="1" applyAlignment="1">
      <alignment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vertical="top" wrapText="1"/>
    </xf>
    <xf numFmtId="14" fontId="0" fillId="0" borderId="0" xfId="0" applyNumberFormat="1" applyAlignment="1">
      <alignment wrapText="1"/>
    </xf>
    <xf numFmtId="0" fontId="0" fillId="0" borderId="0" xfId="0" applyFont="1"/>
    <xf numFmtId="0" fontId="0" fillId="0" borderId="1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0" fillId="0" borderId="2" xfId="0" applyFont="1" applyFill="1" applyBorder="1" applyAlignment="1">
      <alignment horizontal="center" vertical="center" wrapText="1"/>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31" fillId="0" borderId="0" xfId="0" applyFont="1" applyAlignment="1">
      <alignment wrapText="1"/>
    </xf>
    <xf numFmtId="0" fontId="31" fillId="0" borderId="0" xfId="0" applyFont="1" applyAlignment="1">
      <alignment vertical="top" wrapText="1"/>
    </xf>
    <xf numFmtId="0" fontId="31" fillId="0" borderId="1" xfId="0" applyFont="1" applyBorder="1" applyAlignment="1">
      <alignment vertical="top" wrapText="1"/>
    </xf>
    <xf numFmtId="0" fontId="0" fillId="0" borderId="1" xfId="0" applyFont="1" applyBorder="1" applyAlignment="1">
      <alignment horizontal="justify" vertical="center"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xf>
    <xf numFmtId="49" fontId="0" fillId="0" borderId="1" xfId="0" applyNumberFormat="1" applyFont="1" applyFill="1" applyBorder="1" applyAlignment="1">
      <alignment horizontal="center" vertical="center"/>
    </xf>
    <xf numFmtId="0" fontId="2" fillId="0" borderId="1" xfId="2" applyFont="1" applyBorder="1" applyAlignment="1">
      <alignment vertical="top" wrapText="1"/>
    </xf>
    <xf numFmtId="0" fontId="2" fillId="0" borderId="1" xfId="0" applyFont="1" applyBorder="1" applyAlignment="1">
      <alignment vertical="center"/>
    </xf>
    <xf numFmtId="0" fontId="0" fillId="0" borderId="1" xfId="0" applyFont="1" applyBorder="1" applyAlignment="1">
      <alignment vertical="center"/>
    </xf>
    <xf numFmtId="0" fontId="7" fillId="0" borderId="17" xfId="0" applyFont="1" applyBorder="1" applyAlignment="1">
      <alignment horizontal="left" vertical="top"/>
    </xf>
    <xf numFmtId="0" fontId="31" fillId="0" borderId="0" xfId="0" applyFont="1" applyBorder="1" applyAlignment="1">
      <alignment vertical="top" wrapText="1"/>
    </xf>
    <xf numFmtId="0" fontId="7" fillId="0" borderId="3" xfId="0" applyFont="1" applyBorder="1" applyAlignment="1">
      <alignment horizontal="left" vertical="top"/>
    </xf>
    <xf numFmtId="49"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0" fontId="7" fillId="0" borderId="1" xfId="2" applyFont="1" applyBorder="1" applyAlignment="1">
      <alignment horizontal="left" vertical="top" wrapText="1"/>
    </xf>
    <xf numFmtId="0" fontId="4" fillId="0" borderId="0" xfId="0" applyFont="1" applyBorder="1" applyAlignment="1">
      <alignment horizontal="left" vertical="top"/>
    </xf>
    <xf numFmtId="0" fontId="3" fillId="0" borderId="0" xfId="0" applyFont="1" applyBorder="1" applyAlignment="1">
      <alignment vertical="top"/>
    </xf>
    <xf numFmtId="49" fontId="2" fillId="0" borderId="0" xfId="0" applyNumberFormat="1" applyFont="1" applyBorder="1" applyAlignment="1">
      <alignment horizontal="center" vertical="center" wrapText="1"/>
    </xf>
    <xf numFmtId="0" fontId="0" fillId="0" borderId="6"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top"/>
    </xf>
    <xf numFmtId="0" fontId="7" fillId="2" borderId="0" xfId="0" applyFont="1" applyFill="1" applyAlignment="1">
      <alignment vertical="top"/>
    </xf>
    <xf numFmtId="0" fontId="7" fillId="2" borderId="2" xfId="0" applyFont="1" applyFill="1" applyBorder="1" applyAlignment="1">
      <alignment vertical="top" wrapText="1"/>
    </xf>
    <xf numFmtId="0" fontId="0" fillId="0" borderId="1" xfId="0" applyFont="1" applyBorder="1" applyAlignment="1">
      <alignment vertical="top"/>
    </xf>
    <xf numFmtId="0" fontId="0" fillId="0" borderId="2"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7" fillId="0" borderId="1" xfId="0" applyFont="1" applyBorder="1" applyAlignment="1" applyProtection="1">
      <alignment vertical="top" wrapText="1"/>
    </xf>
    <xf numFmtId="0" fontId="7" fillId="0" borderId="0" xfId="0" applyFont="1" applyAlignment="1">
      <alignment vertical="top"/>
    </xf>
    <xf numFmtId="0" fontId="7" fillId="0" borderId="11" xfId="0" applyFont="1" applyBorder="1" applyAlignment="1">
      <alignment vertical="top" wrapText="1"/>
    </xf>
    <xf numFmtId="0" fontId="15" fillId="0" borderId="0" xfId="0" applyFont="1" applyAlignment="1">
      <alignment horizontal="justify" vertical="top" wrapText="1"/>
    </xf>
    <xf numFmtId="0" fontId="2" fillId="0" borderId="0" xfId="0" applyFont="1" applyAlignment="1">
      <alignment vertical="top"/>
    </xf>
    <xf numFmtId="0" fontId="2" fillId="0" borderId="0" xfId="0" applyFont="1" applyFill="1" applyBorder="1" applyAlignment="1">
      <alignment vertical="top"/>
    </xf>
    <xf numFmtId="0" fontId="0" fillId="0" borderId="0" xfId="0" applyAlignment="1">
      <alignment wrapText="1"/>
    </xf>
    <xf numFmtId="0" fontId="31" fillId="0" borderId="0" xfId="0" applyFont="1" applyAlignment="1">
      <alignment vertical="center" wrapText="1"/>
    </xf>
    <xf numFmtId="0" fontId="0" fillId="5" borderId="1" xfId="0" applyFont="1" applyFill="1" applyBorder="1" applyAlignment="1">
      <alignment vertical="top" wrapText="1"/>
    </xf>
    <xf numFmtId="0" fontId="2" fillId="5" borderId="1" xfId="0" applyFont="1" applyFill="1" applyBorder="1" applyAlignment="1">
      <alignment vertical="top" wrapText="1"/>
    </xf>
    <xf numFmtId="0" fontId="7" fillId="0" borderId="1" xfId="0" applyFont="1" applyBorder="1" applyAlignment="1">
      <alignment horizontal="center"/>
    </xf>
    <xf numFmtId="0" fontId="7" fillId="0" borderId="1" xfId="0" applyFont="1" applyBorder="1" applyAlignment="1">
      <alignment horizontal="center" vertical="top"/>
    </xf>
    <xf numFmtId="0" fontId="4" fillId="0" borderId="1" xfId="0" applyFont="1" applyBorder="1" applyAlignment="1">
      <alignment horizontal="justify" vertical="top" wrapText="1"/>
    </xf>
    <xf numFmtId="0" fontId="0" fillId="0" borderId="1" xfId="0" applyFont="1" applyBorder="1" applyAlignment="1">
      <alignment horizontal="left" vertical="top" wrapText="1"/>
    </xf>
    <xf numFmtId="0" fontId="7" fillId="0" borderId="1" xfId="0" applyFont="1" applyBorder="1" applyAlignment="1">
      <alignment horizontal="left" vertical="top" wrapText="1"/>
    </xf>
    <xf numFmtId="0" fontId="0" fillId="0" borderId="1" xfId="2" applyFont="1" applyBorder="1" applyAlignment="1">
      <alignment vertical="top" wrapText="1"/>
    </xf>
    <xf numFmtId="0" fontId="0" fillId="0" borderId="0" xfId="0" applyFont="1" applyBorder="1" applyAlignment="1">
      <alignment wrapText="1"/>
    </xf>
    <xf numFmtId="0" fontId="0" fillId="0" borderId="0" xfId="0" applyFont="1" applyAlignment="1">
      <alignment horizontal="center" vertical="center" wrapText="1"/>
    </xf>
    <xf numFmtId="0" fontId="0" fillId="0" borderId="0" xfId="0" applyFont="1" applyAlignment="1">
      <alignment horizontal="left" vertical="top" wrapText="1"/>
    </xf>
    <xf numFmtId="0" fontId="7" fillId="0" borderId="23" xfId="0" applyFont="1" applyBorder="1" applyAlignment="1">
      <alignment horizontal="left" vertical="top" wrapText="1"/>
    </xf>
    <xf numFmtId="0" fontId="0" fillId="0" borderId="1" xfId="0" applyNumberFormat="1" applyFont="1" applyBorder="1" applyAlignment="1">
      <alignment vertical="top" wrapText="1"/>
    </xf>
    <xf numFmtId="0" fontId="7" fillId="0" borderId="0" xfId="0" applyFont="1" applyBorder="1" applyAlignment="1">
      <alignment horizontal="left" vertical="top" wrapText="1"/>
    </xf>
    <xf numFmtId="0" fontId="0" fillId="0" borderId="0" xfId="0" applyFont="1" applyBorder="1" applyAlignment="1">
      <alignment horizontal="center" vertical="center" wrapText="1"/>
    </xf>
    <xf numFmtId="0" fontId="0" fillId="0" borderId="3" xfId="2" applyFont="1" applyBorder="1" applyAlignment="1">
      <alignment vertical="top" wrapText="1"/>
    </xf>
    <xf numFmtId="0" fontId="0" fillId="0" borderId="2" xfId="0" applyFont="1" applyBorder="1" applyAlignment="1">
      <alignment horizontal="center" vertical="center" wrapText="1"/>
    </xf>
    <xf numFmtId="0" fontId="0" fillId="0" borderId="1" xfId="0" applyFont="1" applyBorder="1" applyAlignment="1">
      <alignment wrapText="1"/>
    </xf>
    <xf numFmtId="0" fontId="36" fillId="0" borderId="0" xfId="1" applyFont="1" applyAlignment="1" applyProtection="1">
      <alignment horizontal="left" vertical="top"/>
    </xf>
    <xf numFmtId="0" fontId="0" fillId="0" borderId="0" xfId="2" applyFont="1" applyAlignment="1">
      <alignment horizontal="left" vertical="top" wrapText="1"/>
    </xf>
    <xf numFmtId="49" fontId="0" fillId="0" borderId="1" xfId="2" applyNumberFormat="1" applyFont="1" applyBorder="1" applyAlignment="1">
      <alignment vertical="top" wrapText="1"/>
    </xf>
    <xf numFmtId="49" fontId="0" fillId="0" borderId="3" xfId="2" applyNumberFormat="1" applyFont="1" applyBorder="1" applyAlignment="1">
      <alignment vertical="top" wrapText="1"/>
    </xf>
    <xf numFmtId="49" fontId="0" fillId="0" borderId="1" xfId="2" applyNumberFormat="1" applyFont="1" applyFill="1" applyBorder="1" applyAlignment="1">
      <alignment vertical="top" wrapText="1"/>
    </xf>
    <xf numFmtId="49" fontId="2" fillId="0" borderId="1" xfId="2" applyNumberFormat="1" applyFont="1" applyBorder="1" applyAlignment="1">
      <alignment vertical="top" wrapText="1"/>
    </xf>
    <xf numFmtId="0" fontId="37" fillId="0" borderId="1" xfId="0" applyFont="1" applyBorder="1" applyAlignment="1">
      <alignment vertical="top"/>
    </xf>
    <xf numFmtId="0" fontId="37" fillId="0" borderId="1" xfId="2" applyFont="1" applyBorder="1" applyAlignment="1">
      <alignment vertical="top"/>
    </xf>
    <xf numFmtId="0" fontId="11" fillId="0" borderId="0" xfId="1" applyFont="1" applyAlignment="1" applyProtection="1">
      <alignment horizontal="left" vertical="top"/>
    </xf>
    <xf numFmtId="0" fontId="0" fillId="0" borderId="0" xfId="0" applyFont="1" applyAlignment="1">
      <alignment horizontal="justify"/>
    </xf>
    <xf numFmtId="0" fontId="0" fillId="0" borderId="0" xfId="0" applyFont="1" applyBorder="1" applyAlignment="1">
      <alignment vertical="top" wrapText="1"/>
    </xf>
    <xf numFmtId="49" fontId="2" fillId="0" borderId="1" xfId="4" applyNumberFormat="1" applyBorder="1" applyAlignment="1">
      <alignment horizontal="left" vertical="top" wrapText="1"/>
    </xf>
    <xf numFmtId="49" fontId="7" fillId="0" borderId="1" xfId="4" applyNumberFormat="1" applyFont="1" applyBorder="1" applyAlignment="1">
      <alignment horizontal="left" vertical="top" wrapText="1"/>
    </xf>
    <xf numFmtId="0" fontId="0" fillId="0" borderId="1" xfId="4" applyFont="1" applyBorder="1" applyAlignment="1">
      <alignment horizontal="left" vertical="top" wrapText="1"/>
    </xf>
    <xf numFmtId="49" fontId="7" fillId="0" borderId="1" xfId="4" applyNumberFormat="1" applyFont="1" applyFill="1" applyBorder="1" applyAlignment="1">
      <alignment horizontal="left" vertical="top" wrapText="1"/>
    </xf>
    <xf numFmtId="0" fontId="7" fillId="0" borderId="1" xfId="4" applyFont="1" applyFill="1" applyBorder="1" applyAlignment="1">
      <alignment horizontal="left" vertical="top" wrapText="1"/>
    </xf>
    <xf numFmtId="0" fontId="0" fillId="0" borderId="1" xfId="4" applyFont="1" applyFill="1" applyBorder="1" applyAlignment="1">
      <alignment horizontal="left" vertical="top" wrapText="1"/>
    </xf>
    <xf numFmtId="0" fontId="0" fillId="0" borderId="0" xfId="0" applyAlignment="1">
      <alignment vertical="top" wrapText="1"/>
    </xf>
    <xf numFmtId="0" fontId="34" fillId="0" borderId="0" xfId="0" applyFont="1" applyAlignment="1">
      <alignment vertical="top" wrapText="1"/>
    </xf>
    <xf numFmtId="0" fontId="34" fillId="0" borderId="0" xfId="0" applyFont="1" applyAlignment="1">
      <alignment vertical="center" wrapText="1"/>
    </xf>
    <xf numFmtId="0" fontId="0" fillId="0" borderId="0" xfId="0" applyFont="1" applyAlignment="1">
      <alignment horizontal="left" vertical="top" wrapText="1"/>
    </xf>
    <xf numFmtId="0" fontId="7" fillId="0" borderId="4" xfId="0" applyFont="1" applyBorder="1" applyAlignment="1">
      <alignment horizontal="left" vertical="top" wrapText="1"/>
    </xf>
    <xf numFmtId="0" fontId="0" fillId="0" borderId="4" xfId="0" applyFont="1" applyBorder="1" applyAlignment="1">
      <alignment horizontal="center" vertical="center" wrapText="1"/>
    </xf>
    <xf numFmtId="0" fontId="0" fillId="0" borderId="1" xfId="0" applyFont="1" applyFill="1" applyBorder="1" applyAlignment="1">
      <alignment vertical="top" wrapText="1" shrinkToFit="1"/>
    </xf>
    <xf numFmtId="0" fontId="7" fillId="0" borderId="1" xfId="0" applyFont="1" applyFill="1" applyBorder="1" applyAlignment="1">
      <alignment vertical="top" wrapText="1" shrinkToFit="1"/>
    </xf>
    <xf numFmtId="0" fontId="2" fillId="0" borderId="1" xfId="0" applyFont="1" applyFill="1" applyBorder="1" applyAlignment="1">
      <alignment vertical="top" wrapText="1" shrinkToFit="1"/>
    </xf>
    <xf numFmtId="0" fontId="2" fillId="0" borderId="1"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2" fillId="0" borderId="1" xfId="0" applyNumberFormat="1" applyFont="1" applyFill="1" applyBorder="1" applyAlignment="1" applyProtection="1"/>
    <xf numFmtId="0" fontId="0" fillId="0" borderId="1"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35" fillId="0" borderId="1" xfId="0" applyFont="1" applyBorder="1" applyAlignment="1">
      <alignment vertical="top" wrapText="1"/>
    </xf>
    <xf numFmtId="0" fontId="27" fillId="0" borderId="1" xfId="0" applyFont="1" applyBorder="1" applyAlignment="1">
      <alignment vertical="top"/>
    </xf>
    <xf numFmtId="0" fontId="0" fillId="0" borderId="1" xfId="0" applyNumberFormat="1" applyFont="1" applyFill="1" applyBorder="1" applyAlignment="1" applyProtection="1"/>
    <xf numFmtId="0" fontId="0" fillId="0" borderId="0" xfId="0" applyNumberFormat="1" applyFont="1" applyFill="1" applyBorder="1" applyAlignment="1" applyProtection="1">
      <alignment wrapText="1"/>
    </xf>
    <xf numFmtId="0" fontId="0" fillId="0" borderId="0" xfId="0" applyNumberFormat="1" applyFont="1" applyFill="1" applyBorder="1" applyAlignment="1" applyProtection="1">
      <alignment vertical="top" wrapText="1"/>
    </xf>
    <xf numFmtId="0" fontId="0" fillId="0" borderId="1" xfId="0" applyNumberFormat="1" applyFont="1" applyBorder="1" applyAlignment="1">
      <alignment horizontal="center" vertical="center"/>
    </xf>
    <xf numFmtId="0" fontId="3" fillId="0" borderId="0" xfId="0" applyFont="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justify" vertical="top" wrapText="1"/>
    </xf>
    <xf numFmtId="0" fontId="0" fillId="0" borderId="0" xfId="0" applyAlignment="1">
      <alignment wrapText="1"/>
    </xf>
    <xf numFmtId="0" fontId="35" fillId="0" borderId="1" xfId="4" applyFont="1" applyBorder="1" applyAlignment="1">
      <alignment horizontal="left" vertical="top"/>
    </xf>
    <xf numFmtId="0" fontId="27" fillId="0" borderId="1" xfId="4" applyFont="1" applyBorder="1" applyAlignment="1">
      <alignment vertical="top" wrapText="1"/>
    </xf>
    <xf numFmtId="0" fontId="26" fillId="0" borderId="1" xfId="4" applyFont="1" applyBorder="1" applyAlignment="1">
      <alignment vertical="top" wrapText="1"/>
    </xf>
    <xf numFmtId="0" fontId="31" fillId="0" borderId="0" xfId="0" applyFont="1"/>
    <xf numFmtId="14" fontId="0" fillId="0" borderId="1" xfId="0" applyNumberFormat="1" applyFont="1" applyBorder="1" applyAlignment="1">
      <alignment vertical="top" wrapText="1"/>
    </xf>
    <xf numFmtId="0" fontId="0" fillId="0" borderId="1" xfId="3" applyFont="1" applyBorder="1" applyAlignment="1">
      <alignment vertical="top" wrapText="1"/>
    </xf>
    <xf numFmtId="14" fontId="0" fillId="0" borderId="1" xfId="3" applyNumberFormat="1" applyFont="1" applyBorder="1" applyAlignment="1">
      <alignment vertical="top" wrapText="1"/>
    </xf>
    <xf numFmtId="0" fontId="0" fillId="0" borderId="0" xfId="0" applyAlignment="1">
      <alignment wrapText="1"/>
    </xf>
    <xf numFmtId="0" fontId="0" fillId="0" borderId="0" xfId="0" applyAlignment="1"/>
    <xf numFmtId="0" fontId="0" fillId="0" borderId="0" xfId="0" applyAlignment="1">
      <alignment wrapText="1"/>
    </xf>
    <xf numFmtId="0" fontId="4" fillId="0" borderId="1" xfId="0" applyFont="1" applyBorder="1" applyAlignment="1">
      <alignment wrapText="1"/>
    </xf>
    <xf numFmtId="0" fontId="31" fillId="0" borderId="0" xfId="0" applyFont="1" applyAlignment="1">
      <alignment horizontal="left" vertical="top" wrapText="1"/>
    </xf>
    <xf numFmtId="0" fontId="31" fillId="0" borderId="12" xfId="0" applyFont="1" applyBorder="1" applyAlignment="1">
      <alignment vertical="center"/>
    </xf>
    <xf numFmtId="0" fontId="31" fillId="0" borderId="5" xfId="0" applyFont="1" applyBorder="1"/>
    <xf numFmtId="0" fontId="31" fillId="0" borderId="2" xfId="0" applyFont="1" applyBorder="1" applyAlignment="1">
      <alignment vertical="center"/>
    </xf>
    <xf numFmtId="0" fontId="4" fillId="0" borderId="1" xfId="0" applyFont="1" applyBorder="1" applyAlignment="1">
      <alignment horizontal="justify" vertical="top" wrapText="1"/>
    </xf>
    <xf numFmtId="0" fontId="0" fillId="0" borderId="0" xfId="0" applyAlignment="1">
      <alignment wrapText="1"/>
    </xf>
    <xf numFmtId="49" fontId="3" fillId="0" borderId="1" xfId="0" applyNumberFormat="1" applyFont="1" applyBorder="1" applyAlignment="1">
      <alignment horizontal="center" vertical="top"/>
    </xf>
    <xf numFmtId="0" fontId="4" fillId="0" borderId="12" xfId="0" applyFont="1" applyBorder="1" applyAlignment="1">
      <alignment horizontal="left" vertical="top"/>
    </xf>
    <xf numFmtId="0" fontId="0" fillId="0" borderId="3" xfId="0" applyFont="1" applyBorder="1" applyAlignment="1">
      <alignment vertical="top" wrapText="1"/>
    </xf>
    <xf numFmtId="49" fontId="3" fillId="0" borderId="3" xfId="0" applyNumberFormat="1" applyFont="1" applyBorder="1" applyAlignment="1">
      <alignment horizontal="center"/>
    </xf>
    <xf numFmtId="49" fontId="3" fillId="0" borderId="4" xfId="0" applyNumberFormat="1" applyFont="1" applyBorder="1" applyAlignment="1">
      <alignment horizontal="center"/>
    </xf>
    <xf numFmtId="0" fontId="0" fillId="0" borderId="25" xfId="0" applyBorder="1" applyAlignment="1">
      <alignment vertical="top" wrapText="1"/>
    </xf>
    <xf numFmtId="0" fontId="0" fillId="0" borderId="5" xfId="0" applyBorder="1" applyAlignment="1">
      <alignment vertical="top" wrapText="1"/>
    </xf>
    <xf numFmtId="0" fontId="2" fillId="0" borderId="29" xfId="0" applyFont="1" applyBorder="1" applyAlignment="1">
      <alignment vertical="top" wrapText="1"/>
    </xf>
    <xf numFmtId="0" fontId="38" fillId="0" borderId="1"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4" fillId="0" borderId="0" xfId="0" applyFont="1" applyBorder="1" applyAlignment="1">
      <alignment vertical="top" wrapText="1"/>
    </xf>
    <xf numFmtId="0" fontId="31" fillId="0" borderId="0" xfId="0" applyFont="1" applyAlignment="1">
      <alignment vertical="center"/>
    </xf>
    <xf numFmtId="0" fontId="31" fillId="0" borderId="5" xfId="0" applyFont="1" applyBorder="1" applyAlignment="1">
      <alignment vertical="center"/>
    </xf>
    <xf numFmtId="49" fontId="27" fillId="0" borderId="1" xfId="0" applyNumberFormat="1" applyFont="1" applyBorder="1" applyAlignment="1">
      <alignment horizontal="center" vertical="center"/>
    </xf>
    <xf numFmtId="0" fontId="7" fillId="0" borderId="1" xfId="0" applyFont="1" applyBorder="1" applyAlignment="1">
      <alignment wrapText="1"/>
    </xf>
    <xf numFmtId="0" fontId="27" fillId="0" borderId="0" xfId="0" applyFont="1" applyAlignment="1">
      <alignment vertical="top" wrapText="1"/>
    </xf>
    <xf numFmtId="0" fontId="35" fillId="0" borderId="1" xfId="0" applyFont="1" applyBorder="1" applyAlignment="1">
      <alignment vertical="top"/>
    </xf>
    <xf numFmtId="14" fontId="0" fillId="0" borderId="1" xfId="0" applyNumberFormat="1" applyBorder="1"/>
    <xf numFmtId="0" fontId="4" fillId="0" borderId="1" xfId="0" applyFont="1" applyBorder="1" applyAlignment="1">
      <alignment horizontal="justify" vertical="top" wrapText="1"/>
    </xf>
    <xf numFmtId="0" fontId="41" fillId="0" borderId="0" xfId="0" applyFont="1" applyAlignment="1">
      <alignment vertical="center"/>
    </xf>
    <xf numFmtId="0" fontId="31" fillId="0" borderId="12" xfId="0" applyFont="1" applyBorder="1" applyAlignment="1">
      <alignment vertical="top"/>
    </xf>
    <xf numFmtId="0" fontId="31" fillId="0" borderId="5" xfId="0" applyFont="1" applyBorder="1" applyAlignment="1">
      <alignment vertical="top" wrapText="1"/>
    </xf>
    <xf numFmtId="0" fontId="31" fillId="0" borderId="8" xfId="0" applyFont="1" applyBorder="1" applyAlignment="1">
      <alignment vertical="center"/>
    </xf>
    <xf numFmtId="0" fontId="31" fillId="0" borderId="2" xfId="0" applyFont="1" applyBorder="1" applyAlignment="1">
      <alignment vertical="top" wrapText="1"/>
    </xf>
    <xf numFmtId="0" fontId="0" fillId="0" borderId="8" xfId="0" applyBorder="1"/>
    <xf numFmtId="0" fontId="4" fillId="0" borderId="11" xfId="0" applyFont="1" applyBorder="1" applyAlignment="1">
      <alignment wrapText="1"/>
    </xf>
    <xf numFmtId="0" fontId="7" fillId="0" borderId="11" xfId="0" applyFont="1" applyBorder="1" applyAlignment="1">
      <alignment wrapText="1"/>
    </xf>
    <xf numFmtId="0" fontId="7" fillId="0" borderId="11" xfId="0" applyFont="1" applyBorder="1" applyAlignment="1">
      <alignment horizontal="left" vertical="top" wrapText="1"/>
    </xf>
    <xf numFmtId="0" fontId="4" fillId="0" borderId="5" xfId="0" applyFont="1" applyBorder="1" applyAlignment="1">
      <alignment horizontal="justify" vertical="top" wrapText="1"/>
    </xf>
    <xf numFmtId="0" fontId="7" fillId="0" borderId="5" xfId="0" applyFont="1" applyBorder="1" applyAlignment="1">
      <alignment wrapText="1"/>
    </xf>
    <xf numFmtId="0" fontId="0" fillId="0" borderId="0" xfId="0" applyFont="1" applyAlignment="1">
      <alignment horizontal="left" vertical="top" wrapText="1"/>
    </xf>
    <xf numFmtId="0" fontId="7" fillId="0" borderId="1" xfId="0" applyFont="1" applyBorder="1" applyAlignment="1">
      <alignment horizontal="left" vertical="top" wrapText="1"/>
    </xf>
    <xf numFmtId="0" fontId="42" fillId="0" borderId="1" xfId="0" applyFont="1" applyBorder="1" applyAlignment="1">
      <alignment horizontal="justify" vertical="top" wrapText="1"/>
    </xf>
    <xf numFmtId="14" fontId="0" fillId="0" borderId="1"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vertical="top" wrapText="1"/>
    </xf>
    <xf numFmtId="0" fontId="0" fillId="0" borderId="4" xfId="0" applyBorder="1" applyAlignment="1">
      <alignment vertical="top" wrapText="1"/>
    </xf>
    <xf numFmtId="0" fontId="43" fillId="0" borderId="1" xfId="0" applyFont="1" applyFill="1" applyBorder="1" applyAlignment="1">
      <alignment vertical="top"/>
    </xf>
    <xf numFmtId="0" fontId="43" fillId="0" borderId="1" xfId="0" applyFont="1" applyFill="1" applyBorder="1" applyAlignment="1">
      <alignment vertical="top" wrapText="1"/>
    </xf>
    <xf numFmtId="0" fontId="34" fillId="0" borderId="1" xfId="0" applyFont="1" applyBorder="1" applyAlignment="1">
      <alignment vertical="top" wrapText="1"/>
    </xf>
    <xf numFmtId="0" fontId="0" fillId="0" borderId="1" xfId="0" applyFill="1" applyBorder="1" applyAlignment="1">
      <alignment vertical="top"/>
    </xf>
    <xf numFmtId="0" fontId="40" fillId="0" borderId="0" xfId="0" applyFont="1" applyAlignment="1">
      <alignment vertical="top"/>
    </xf>
    <xf numFmtId="0" fontId="4" fillId="0" borderId="1" xfId="0" applyFont="1" applyBorder="1" applyAlignment="1">
      <alignment horizontal="justify" vertical="top" wrapText="1"/>
    </xf>
    <xf numFmtId="0" fontId="0" fillId="0" borderId="0" xfId="0" applyAlignment="1">
      <alignment wrapText="1"/>
    </xf>
    <xf numFmtId="0" fontId="44" fillId="0" borderId="1" xfId="0" applyFont="1" applyBorder="1" applyAlignment="1">
      <alignment horizontal="left" vertical="center" wrapText="1"/>
    </xf>
    <xf numFmtId="0" fontId="26" fillId="0" borderId="1" xfId="0" applyFont="1" applyBorder="1" applyAlignment="1">
      <alignment vertical="top" wrapText="1"/>
    </xf>
    <xf numFmtId="0" fontId="31" fillId="0" borderId="1" xfId="0" applyFont="1" applyBorder="1" applyAlignment="1">
      <alignment vertical="center" wrapText="1"/>
    </xf>
    <xf numFmtId="0" fontId="31" fillId="0" borderId="1" xfId="0" applyFont="1" applyBorder="1" applyAlignment="1">
      <alignment wrapText="1"/>
    </xf>
    <xf numFmtId="0" fontId="26" fillId="0" borderId="1"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0" xfId="0" applyAlignment="1">
      <alignment horizontal="justify" wrapText="1"/>
    </xf>
    <xf numFmtId="0" fontId="4" fillId="2" borderId="3" xfId="0" applyFont="1" applyFill="1" applyBorder="1" applyAlignment="1">
      <alignment horizontal="center" textRotation="90" wrapText="1"/>
    </xf>
    <xf numFmtId="0" fontId="0" fillId="0" borderId="4" xfId="0" applyBorder="1" applyAlignment="1">
      <alignment horizontal="center"/>
    </xf>
    <xf numFmtId="0" fontId="2" fillId="0" borderId="0" xfId="0" applyFont="1" applyAlignment="1">
      <alignment vertical="top" wrapText="1"/>
    </xf>
    <xf numFmtId="0" fontId="4" fillId="2" borderId="12" xfId="0" applyFont="1" applyFill="1" applyBorder="1" applyAlignment="1">
      <alignment horizontal="center" textRotation="90" wrapText="1"/>
    </xf>
    <xf numFmtId="0" fontId="2" fillId="2" borderId="2" xfId="0" applyFont="1" applyFill="1" applyBorder="1" applyAlignment="1">
      <alignment horizontal="center" textRotation="90"/>
    </xf>
    <xf numFmtId="0" fontId="3" fillId="0" borderId="0" xfId="0"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center"/>
    </xf>
    <xf numFmtId="0" fontId="21" fillId="0" borderId="0" xfId="0" applyFont="1" applyAlignment="1">
      <alignment horizontal="left" vertical="top" wrapText="1"/>
    </xf>
    <xf numFmtId="0" fontId="21" fillId="0" borderId="0" xfId="0" applyFont="1" applyAlignment="1"/>
    <xf numFmtId="0" fontId="7" fillId="2" borderId="12" xfId="0" applyFont="1" applyFill="1" applyBorder="1" applyAlignment="1">
      <alignment horizontal="center" textRotation="90"/>
    </xf>
    <xf numFmtId="0" fontId="7" fillId="2" borderId="2" xfId="0" applyFont="1" applyFill="1" applyBorder="1" applyAlignment="1">
      <alignment horizontal="center" textRotation="90"/>
    </xf>
    <xf numFmtId="0" fontId="7" fillId="2" borderId="1" xfId="0" applyFont="1" applyFill="1" applyBorder="1" applyAlignment="1">
      <alignment horizontal="center" textRotation="90" wrapText="1"/>
    </xf>
    <xf numFmtId="0" fontId="7" fillId="2" borderId="1" xfId="0" applyFont="1" applyFill="1" applyBorder="1" applyAlignment="1">
      <alignment horizontal="center" textRotation="90"/>
    </xf>
    <xf numFmtId="0" fontId="21" fillId="0" borderId="0" xfId="0" applyFont="1" applyAlignment="1">
      <alignment vertical="top" wrapText="1"/>
    </xf>
    <xf numFmtId="0" fontId="7" fillId="4" borderId="0" xfId="0" applyFont="1" applyFill="1" applyBorder="1" applyAlignment="1">
      <alignment horizontal="center" textRotation="90" wrapText="1"/>
    </xf>
    <xf numFmtId="0" fontId="2" fillId="4" borderId="8" xfId="0" applyFont="1" applyFill="1" applyBorder="1" applyAlignment="1">
      <alignment horizontal="center" textRotation="90" wrapText="1"/>
    </xf>
    <xf numFmtId="0" fontId="2" fillId="0" borderId="3" xfId="0" applyFont="1" applyBorder="1" applyAlignment="1">
      <alignment horizontal="justify" vertical="top" wrapText="1"/>
    </xf>
    <xf numFmtId="0" fontId="2" fillId="0" borderId="6" xfId="0" applyFont="1" applyBorder="1" applyAlignment="1">
      <alignment horizontal="justify" vertical="top" wrapText="1"/>
    </xf>
    <xf numFmtId="0" fontId="2" fillId="0" borderId="4" xfId="0" applyFont="1" applyBorder="1" applyAlignment="1">
      <alignment horizontal="justify" vertical="top" wrapText="1"/>
    </xf>
    <xf numFmtId="0" fontId="2"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wrapText="1"/>
    </xf>
    <xf numFmtId="0" fontId="2" fillId="0" borderId="4" xfId="0" applyFont="1" applyBorder="1" applyAlignment="1">
      <alignment wrapText="1"/>
    </xf>
    <xf numFmtId="0" fontId="7" fillId="4" borderId="17" xfId="0" applyFont="1" applyFill="1" applyBorder="1" applyAlignment="1">
      <alignment horizontal="center" textRotation="90" wrapText="1"/>
    </xf>
    <xf numFmtId="0" fontId="2" fillId="4" borderId="8" xfId="0" applyFont="1" applyFill="1" applyBorder="1" applyAlignment="1">
      <alignment horizontal="center" textRotation="90"/>
    </xf>
    <xf numFmtId="0" fontId="0" fillId="0" borderId="6" xfId="0" applyBorder="1" applyAlignment="1">
      <alignment horizontal="center" vertical="center" wrapText="1"/>
    </xf>
    <xf numFmtId="0" fontId="0" fillId="0" borderId="4" xfId="0" applyBorder="1" applyAlignment="1">
      <alignment wrapText="1"/>
    </xf>
    <xf numFmtId="0" fontId="0" fillId="0" borderId="0" xfId="0" applyAlignment="1"/>
    <xf numFmtId="0" fontId="2" fillId="0" borderId="3" xfId="0" applyFont="1" applyFill="1" applyBorder="1" applyAlignment="1">
      <alignment horizontal="center" vertical="center"/>
    </xf>
    <xf numFmtId="0" fontId="7" fillId="0" borderId="3" xfId="0" applyFont="1" applyBorder="1" applyAlignment="1">
      <alignment horizontal="justify" vertical="top" wrapText="1"/>
    </xf>
    <xf numFmtId="0" fontId="7" fillId="0" borderId="6" xfId="0" applyFont="1" applyBorder="1" applyAlignment="1">
      <alignment horizontal="justify" vertical="top" wrapText="1"/>
    </xf>
    <xf numFmtId="0" fontId="7" fillId="0" borderId="4" xfId="0" applyFont="1" applyBorder="1" applyAlignment="1">
      <alignment horizontal="justify"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4" fillId="0" borderId="1" xfId="0" applyFont="1" applyBorder="1" applyAlignment="1">
      <alignment horizontal="justify" vertical="top" wrapText="1"/>
    </xf>
    <xf numFmtId="0" fontId="7" fillId="2" borderId="12" xfId="4" applyFont="1" applyFill="1" applyBorder="1" applyAlignment="1">
      <alignment horizontal="center" textRotation="90" wrapText="1"/>
    </xf>
    <xf numFmtId="0" fontId="7" fillId="2" borderId="2" xfId="4" applyFont="1" applyFill="1" applyBorder="1" applyAlignment="1">
      <alignment horizontal="center" textRotation="90" wrapText="1"/>
    </xf>
    <xf numFmtId="0" fontId="7" fillId="3" borderId="3" xfId="4" applyFont="1" applyFill="1" applyBorder="1" applyAlignment="1">
      <alignment horizontal="center" wrapText="1"/>
    </xf>
    <xf numFmtId="0" fontId="7" fillId="3" borderId="4" xfId="4" applyFont="1" applyFill="1" applyBorder="1" applyAlignment="1">
      <alignment horizontal="center" wrapText="1"/>
    </xf>
    <xf numFmtId="0" fontId="0" fillId="0" borderId="3" xfId="0" applyBorder="1" applyAlignment="1">
      <alignment horizontal="center" vertical="center"/>
    </xf>
    <xf numFmtId="0" fontId="0" fillId="0" borderId="0" xfId="0" applyFont="1" applyAlignment="1">
      <alignment horizontal="left" vertical="top" wrapText="1"/>
    </xf>
    <xf numFmtId="0" fontId="0" fillId="0" borderId="0" xfId="0" applyFont="1" applyAlignment="1"/>
    <xf numFmtId="0" fontId="7" fillId="0" borderId="1" xfId="0" applyFont="1" applyBorder="1" applyAlignment="1">
      <alignment horizontal="left" vertical="top" wrapText="1"/>
    </xf>
    <xf numFmtId="0" fontId="7" fillId="2" borderId="15" xfId="0" applyFont="1" applyFill="1" applyBorder="1" applyAlignment="1">
      <alignment horizontal="left" vertical="top" wrapText="1"/>
    </xf>
    <xf numFmtId="0" fontId="7" fillId="2" borderId="11" xfId="0" applyFont="1" applyFill="1" applyBorder="1" applyAlignment="1">
      <alignment horizontal="left" vertical="top"/>
    </xf>
    <xf numFmtId="0" fontId="7" fillId="2" borderId="27" xfId="0" applyFont="1" applyFill="1" applyBorder="1" applyAlignment="1">
      <alignment horizontal="left" vertical="top"/>
    </xf>
    <xf numFmtId="0" fontId="7" fillId="2" borderId="28" xfId="0"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Alignment="1">
      <alignment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3" fillId="0" borderId="11" xfId="0" applyFont="1" applyBorder="1" applyAlignment="1">
      <alignment horizontal="left" vertical="top" wrapText="1"/>
    </xf>
    <xf numFmtId="0" fontId="0" fillId="0" borderId="11" xfId="0" applyBorder="1" applyAlignment="1">
      <alignment wrapText="1"/>
    </xf>
    <xf numFmtId="0" fontId="4" fillId="2" borderId="1" xfId="0" applyFont="1" applyFill="1" applyBorder="1" applyAlignment="1">
      <alignment horizontal="center" textRotation="90" wrapText="1"/>
    </xf>
    <xf numFmtId="0" fontId="13" fillId="2" borderId="1" xfId="0" applyFont="1" applyFill="1" applyBorder="1" applyAlignment="1">
      <alignment horizontal="center" textRotation="90"/>
    </xf>
    <xf numFmtId="0" fontId="4" fillId="0" borderId="0" xfId="0" applyFont="1" applyFill="1" applyAlignment="1">
      <alignment vertical="top" wrapText="1"/>
    </xf>
    <xf numFmtId="0" fontId="0" fillId="0" borderId="0" xfId="0" applyAlignment="1">
      <alignment vertical="top" wrapText="1"/>
    </xf>
  </cellXfs>
  <cellStyles count="5">
    <cellStyle name="Hyperlinkki" xfId="1" builtinId="8"/>
    <cellStyle name="Normaali" xfId="0" builtinId="0"/>
    <cellStyle name="Normaali 2" xfId="2" xr:uid="{00000000-0005-0000-0000-000002000000}"/>
    <cellStyle name="Normaali_0015" xfId="3" xr:uid="{00000000-0005-0000-0000-000003000000}"/>
    <cellStyle name="Normaali_Taul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12</xdr:row>
          <xdr:rowOff>9525</xdr:rowOff>
        </xdr:from>
        <xdr:to>
          <xdr:col>2</xdr:col>
          <xdr:colOff>657225</xdr:colOff>
          <xdr:row>13</xdr:row>
          <xdr:rowOff>28575</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Verdana"/>
                  <a:ea typeface="Verdana"/>
                </a:rPr>
                <a:t>OK</a:t>
              </a:r>
            </a:p>
            <a:p>
              <a:pPr algn="ctr" rtl="0">
                <a:defRPr sz="1000"/>
              </a:pPr>
              <a:r>
                <a:rPr lang="fi-FI" sz="1000" b="0" i="0" u="none" strike="noStrike" baseline="0">
                  <a:solidFill>
                    <a:srgbClr val="000000"/>
                  </a:solidFill>
                  <a:latin typeface="Verdana"/>
                  <a:ea typeface="Verdana"/>
                </a:rPr>
                <a:t>OK</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3"/>
  <dimension ref="A3:H14"/>
  <sheetViews>
    <sheetView tabSelected="1" workbookViewId="0">
      <selection activeCell="B13" sqref="B13"/>
    </sheetView>
  </sheetViews>
  <sheetFormatPr defaultRowHeight="12.75"/>
  <cols>
    <col min="1" max="1" width="6.25" customWidth="1"/>
    <col min="2" max="2" width="50.75" customWidth="1"/>
  </cols>
  <sheetData>
    <row r="3" spans="1:8" ht="38.25" customHeight="1">
      <c r="A3" s="578" t="s">
        <v>4620</v>
      </c>
      <c r="B3" s="578"/>
      <c r="C3" s="578"/>
      <c r="D3" s="578"/>
      <c r="E3" s="330"/>
      <c r="F3" s="330"/>
      <c r="G3" s="330"/>
      <c r="H3" s="330"/>
    </row>
    <row r="4" spans="1:8" ht="38.25" customHeight="1">
      <c r="A4" s="578" t="s">
        <v>2564</v>
      </c>
      <c r="B4" s="578"/>
      <c r="C4" s="578"/>
      <c r="D4" s="578"/>
      <c r="E4" s="330"/>
      <c r="F4" s="330"/>
      <c r="G4" s="330"/>
      <c r="H4" s="330"/>
    </row>
    <row r="6" spans="1:8" ht="38.25" customHeight="1">
      <c r="A6" s="578" t="s">
        <v>3761</v>
      </c>
      <c r="B6" s="578"/>
      <c r="C6" s="578"/>
      <c r="D6" s="578"/>
      <c r="E6" s="330"/>
      <c r="F6" s="330"/>
      <c r="G6" s="330"/>
      <c r="H6" s="330"/>
    </row>
    <row r="7" spans="1:8" ht="25.5" customHeight="1">
      <c r="A7" s="578" t="s">
        <v>2565</v>
      </c>
      <c r="B7" s="578"/>
      <c r="C7" s="578"/>
      <c r="D7" s="578"/>
      <c r="E7" s="330"/>
      <c r="F7" s="330"/>
      <c r="G7" s="330"/>
      <c r="H7" s="330"/>
    </row>
    <row r="8" spans="1:8">
      <c r="F8" s="330"/>
      <c r="G8" s="330"/>
      <c r="H8" s="330"/>
    </row>
    <row r="9" spans="1:8" ht="38.25" customHeight="1">
      <c r="A9" s="578" t="s">
        <v>4621</v>
      </c>
      <c r="B9" s="578"/>
      <c r="C9" s="578"/>
      <c r="D9" s="578"/>
      <c r="E9" s="330"/>
      <c r="F9" s="330"/>
      <c r="G9" s="330"/>
      <c r="H9" s="330"/>
    </row>
    <row r="10" spans="1:8" ht="38.25" customHeight="1">
      <c r="A10" s="578" t="s">
        <v>4622</v>
      </c>
      <c r="B10" s="578"/>
      <c r="C10" s="578"/>
      <c r="D10" s="578"/>
      <c r="E10" s="330"/>
      <c r="F10" s="330"/>
      <c r="G10" s="330"/>
      <c r="H10" s="330"/>
    </row>
    <row r="12" spans="1:8">
      <c r="B12" s="21" t="s">
        <v>4623</v>
      </c>
    </row>
    <row r="13" spans="1:8">
      <c r="A13" s="291">
        <f>VLOOKUP('Etusivu Framsida'!$B$13,Makro,3,0)</f>
        <v>0</v>
      </c>
      <c r="B13" t="s">
        <v>4624</v>
      </c>
    </row>
    <row r="14" spans="1:8">
      <c r="B14" s="291">
        <f>VLOOKUP('Etusivu Framsida'!$B$13,Makro,2,0)</f>
        <v>0</v>
      </c>
    </row>
  </sheetData>
  <customSheetViews>
    <customSheetView guid="{F22148C6-D89D-4235-95CC-00E6DF924B45}" topLeftCell="B1">
      <selection activeCell="B11" sqref="B11"/>
      <pageMargins left="0.75" right="0.75" top="1" bottom="1" header="0.4921259845" footer="0.4921259845"/>
      <pageSetup paperSize="9" orientation="portrait" r:id="rId1"/>
      <headerFooter alignWithMargins="0">
        <oddHeader>&amp;L&amp;"Verdana,Lihavoitu"&amp;12Tulli-ilmoituksilla käytettävät koodit
Koderna för ifyllande av tulldeklarationer
Codes to be used for filling in customs declarations</oddHeader>
        <oddFooter>&amp;L© Tullihallitus
Tullstyrelsen
National Board of Customs, Finland&amp;R22.12.2010
   &amp;P/&amp;N</oddFooter>
      </headerFooter>
    </customSheetView>
  </customSheetViews>
  <mergeCells count="6">
    <mergeCell ref="A9:D9"/>
    <mergeCell ref="A10:D10"/>
    <mergeCell ref="A3:D3"/>
    <mergeCell ref="A4:D4"/>
    <mergeCell ref="A6:D6"/>
    <mergeCell ref="A7:D7"/>
  </mergeCells>
  <phoneticPr fontId="20" type="noConversion"/>
  <dataValidations count="1">
    <dataValidation type="list" allowBlank="1" showInputMessage="1" showErrorMessage="1" sqref="B13" xr:uid="{00000000-0002-0000-0000-000000000000}">
      <formula1>Luettelo</formula1>
    </dataValidation>
  </dataValidations>
  <pageMargins left="0.75" right="0.75" top="1" bottom="1" header="0.4921259845" footer="0.4921259845"/>
  <pageSetup paperSize="9" orientation="portrait" r:id="rId2"/>
  <headerFooter alignWithMargins="0">
    <oddHeader>&amp;L&amp;"Verdana,Lihavoitu"&amp;12Tulli-ilmoituksilla käytettävät koodit
Koderna för ifyllande av tulldeklarationer
Codes to be used for filling in customs declarations</oddHeader>
    <oddFooter>&amp;L© Tullihallitus
Tullstyrelsen
National Board of Customs, Finland&amp;R22.12.2010
   &amp;P/&amp;N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Button 4">
              <controlPr defaultSize="0" print="0" autoFill="0" autoPict="0" macro="[0]!Macros">
                <anchor moveWithCells="1" sizeWithCells="1">
                  <from>
                    <xdr:col>2</xdr:col>
                    <xdr:colOff>266700</xdr:colOff>
                    <xdr:row>12</xdr:row>
                    <xdr:rowOff>9525</xdr:rowOff>
                  </from>
                  <to>
                    <xdr:col>2</xdr:col>
                    <xdr:colOff>657225</xdr:colOff>
                    <xdr:row>13</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8"/>
  <dimension ref="A1:I11"/>
  <sheetViews>
    <sheetView workbookViewId="0">
      <selection activeCell="D4" sqref="D4"/>
    </sheetView>
  </sheetViews>
  <sheetFormatPr defaultRowHeight="12.75"/>
  <cols>
    <col min="1" max="1" width="4.125" customWidth="1"/>
    <col min="2" max="4" width="30.625" customWidth="1"/>
    <col min="6" max="6" width="9" customWidth="1"/>
    <col min="8" max="8" width="51.75" style="55" customWidth="1"/>
  </cols>
  <sheetData>
    <row r="1" spans="1:9" ht="25.5">
      <c r="A1" s="282">
        <f>VLOOKUP('Etusivu Framsida'!$B$13,Makro,6,0)</f>
        <v>0</v>
      </c>
      <c r="E1" s="46" t="s">
        <v>7296</v>
      </c>
      <c r="F1" s="46" t="s">
        <v>7297</v>
      </c>
      <c r="H1" s="3"/>
    </row>
    <row r="2" spans="1:9" ht="51">
      <c r="A2" s="153" t="s">
        <v>7233</v>
      </c>
      <c r="B2" s="30" t="s">
        <v>6594</v>
      </c>
      <c r="C2" s="30" t="s">
        <v>2211</v>
      </c>
      <c r="D2" s="30" t="s">
        <v>3008</v>
      </c>
      <c r="E2" s="56"/>
      <c r="F2" s="51" t="s">
        <v>7229</v>
      </c>
    </row>
    <row r="3" spans="1:9" ht="153">
      <c r="A3" s="153" t="s">
        <v>5606</v>
      </c>
      <c r="B3" s="485" t="s">
        <v>8932</v>
      </c>
      <c r="C3" s="30" t="s">
        <v>8933</v>
      </c>
      <c r="D3" s="30" t="s">
        <v>8934</v>
      </c>
      <c r="E3" s="51" t="s">
        <v>7229</v>
      </c>
      <c r="F3" s="51" t="s">
        <v>7229</v>
      </c>
    </row>
    <row r="4" spans="1:9" ht="51">
      <c r="A4" s="153" t="s">
        <v>3902</v>
      </c>
      <c r="B4" s="30" t="s">
        <v>7305</v>
      </c>
      <c r="C4" s="30" t="s">
        <v>3616</v>
      </c>
      <c r="D4" s="30" t="s">
        <v>2781</v>
      </c>
      <c r="E4" s="51" t="s">
        <v>7229</v>
      </c>
      <c r="F4" s="56"/>
    </row>
    <row r="5" spans="1:9" ht="63.75">
      <c r="A5" s="620" t="s">
        <v>6595</v>
      </c>
      <c r="B5" s="308" t="s">
        <v>3916</v>
      </c>
      <c r="C5" s="299" t="s">
        <v>590</v>
      </c>
      <c r="D5" s="299" t="s">
        <v>5984</v>
      </c>
      <c r="E5" s="625" t="s">
        <v>7229</v>
      </c>
      <c r="F5" s="625" t="s">
        <v>7229</v>
      </c>
    </row>
    <row r="6" spans="1:9" ht="25.5">
      <c r="A6" s="620"/>
      <c r="B6" s="301" t="s">
        <v>6596</v>
      </c>
      <c r="C6" s="301" t="s">
        <v>591</v>
      </c>
      <c r="D6" s="301" t="s">
        <v>5985</v>
      </c>
      <c r="E6" s="600"/>
      <c r="F6" s="600"/>
    </row>
    <row r="7" spans="1:9" ht="165.75">
      <c r="A7" s="620"/>
      <c r="B7" s="300" t="s">
        <v>5605</v>
      </c>
      <c r="C7" s="300" t="s">
        <v>6026</v>
      </c>
      <c r="D7" s="300" t="s">
        <v>3003</v>
      </c>
      <c r="E7" s="601"/>
      <c r="F7" s="601"/>
    </row>
    <row r="8" spans="1:9">
      <c r="A8" s="26"/>
    </row>
    <row r="9" spans="1:9" ht="76.5" customHeight="1">
      <c r="A9" s="587" t="s">
        <v>7880</v>
      </c>
      <c r="B9" s="609"/>
      <c r="C9" s="609"/>
      <c r="D9" s="609"/>
      <c r="E9" s="609"/>
      <c r="F9" s="609"/>
      <c r="G9" s="67"/>
      <c r="H9" s="67"/>
      <c r="I9" s="67"/>
    </row>
    <row r="10" spans="1:9">
      <c r="A10" s="26"/>
    </row>
    <row r="11" spans="1:9">
      <c r="A11" s="125" t="s">
        <v>2857</v>
      </c>
    </row>
  </sheetData>
  <customSheetViews>
    <customSheetView guid="{F22148C6-D89D-4235-95CC-00E6DF924B45}">
      <selection activeCell="B3" sqref="B3"/>
      <pageMargins left="0.78740157480314965" right="0.78740157480314965" top="0.98425196850393704" bottom="0.78740157480314965" header="0.51181102362204722" footer="0.19685039370078741"/>
      <pageSetup paperSize="9" orientation="landscape" r:id="rId1"/>
      <headerFooter alignWithMargins="0">
        <oddHeader>&amp;L&amp;"Verdana,Lihavoitu"&amp;12 0024 Ilmoitustyyppi / Typ av deklaration / Type of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4">
    <mergeCell ref="A5:A7"/>
    <mergeCell ref="A9:F9"/>
    <mergeCell ref="E5:E7"/>
    <mergeCell ref="F5:F7"/>
  </mergeCells>
  <phoneticPr fontId="1" type="noConversion"/>
  <hyperlinks>
    <hyperlink ref="A11" location="'Yhteenveto Sammandrag'!A1" display="Takaisin/Tillbaka/Back" xr:uid="{00000000-0004-0000-09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0024 Ilmoitustyyppi / Typ av deklaration / Type of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9"/>
  <dimension ref="A1:F211"/>
  <sheetViews>
    <sheetView workbookViewId="0">
      <pane ySplit="1" topLeftCell="A2" activePane="bottomLeft" state="frozen"/>
      <selection pane="bottomLeft"/>
    </sheetView>
  </sheetViews>
  <sheetFormatPr defaultColWidth="8.75" defaultRowHeight="12.75"/>
  <cols>
    <col min="1" max="1" width="5.625" style="112" customWidth="1"/>
    <col min="2" max="4" width="35.625" style="456" customWidth="1"/>
    <col min="5" max="5" width="5.625" style="402" customWidth="1"/>
    <col min="6" max="6" width="5.625" style="457" customWidth="1"/>
    <col min="7" max="16384" width="8.75" style="402"/>
  </cols>
  <sheetData>
    <row r="1" spans="1:6" ht="49.5" thickBot="1">
      <c r="A1" s="394">
        <f>VLOOKUP('Etusivu Framsida'!$B$13,Makro,6,0)</f>
        <v>0</v>
      </c>
      <c r="E1" s="114" t="s">
        <v>7296</v>
      </c>
      <c r="F1" s="160" t="s">
        <v>7297</v>
      </c>
    </row>
    <row r="2" spans="1:6" ht="25.5">
      <c r="A2" s="347"/>
      <c r="B2" s="278" t="s">
        <v>7133</v>
      </c>
      <c r="C2" s="58" t="s">
        <v>903</v>
      </c>
      <c r="D2" s="58" t="s">
        <v>2971</v>
      </c>
      <c r="E2" s="406"/>
      <c r="F2" s="457" t="s">
        <v>2735</v>
      </c>
    </row>
    <row r="3" spans="1:6" s="458" customFormat="1" ht="63.75">
      <c r="A3" s="454" t="s">
        <v>7134</v>
      </c>
      <c r="B3" s="395" t="s">
        <v>6321</v>
      </c>
      <c r="C3" s="395" t="s">
        <v>4238</v>
      </c>
      <c r="D3" s="395" t="s">
        <v>6112</v>
      </c>
      <c r="E3" s="399"/>
      <c r="F3" s="399" t="s">
        <v>7229</v>
      </c>
    </row>
    <row r="4" spans="1:6" s="458" customFormat="1" ht="51">
      <c r="A4" s="454" t="s">
        <v>7135</v>
      </c>
      <c r="B4" s="395" t="s">
        <v>6115</v>
      </c>
      <c r="C4" s="395" t="s">
        <v>6113</v>
      </c>
      <c r="D4" s="395" t="s">
        <v>6114</v>
      </c>
      <c r="E4" s="399"/>
      <c r="F4" s="399" t="s">
        <v>7229</v>
      </c>
    </row>
    <row r="5" spans="1:6" s="458" customFormat="1" ht="51">
      <c r="A5" s="454" t="s">
        <v>5006</v>
      </c>
      <c r="B5" s="395" t="s">
        <v>6117</v>
      </c>
      <c r="C5" s="395" t="s">
        <v>6116</v>
      </c>
      <c r="D5" s="395" t="s">
        <v>5396</v>
      </c>
      <c r="E5" s="399"/>
      <c r="F5" s="399" t="s">
        <v>7229</v>
      </c>
    </row>
    <row r="6" spans="1:6" s="458" customFormat="1" ht="54" customHeight="1">
      <c r="A6" s="454" t="s">
        <v>5684</v>
      </c>
      <c r="B6" s="395" t="s">
        <v>5397</v>
      </c>
      <c r="C6" s="395" t="s">
        <v>5992</v>
      </c>
      <c r="D6" s="395" t="s">
        <v>5993</v>
      </c>
      <c r="E6" s="399"/>
      <c r="F6" s="399" t="s">
        <v>7229</v>
      </c>
    </row>
    <row r="7" spans="1:6" s="458" customFormat="1" ht="64.5" thickBot="1">
      <c r="A7" s="454" t="s">
        <v>5685</v>
      </c>
      <c r="B7" s="395" t="s">
        <v>5994</v>
      </c>
      <c r="C7" s="395" t="s">
        <v>5995</v>
      </c>
      <c r="D7" s="395" t="s">
        <v>5996</v>
      </c>
      <c r="E7" s="399"/>
      <c r="F7" s="399" t="s">
        <v>7229</v>
      </c>
    </row>
    <row r="8" spans="1:6" s="458" customFormat="1" ht="51">
      <c r="A8" s="459" t="s">
        <v>5686</v>
      </c>
      <c r="B8" s="395" t="s">
        <v>5997</v>
      </c>
      <c r="C8" s="395" t="s">
        <v>5998</v>
      </c>
      <c r="D8" s="395" t="s">
        <v>5031</v>
      </c>
      <c r="E8" s="399"/>
      <c r="F8" s="399" t="s">
        <v>7229</v>
      </c>
    </row>
    <row r="9" spans="1:6" s="458" customFormat="1" ht="51">
      <c r="A9" s="454" t="s">
        <v>5687</v>
      </c>
      <c r="B9" s="395" t="s">
        <v>5032</v>
      </c>
      <c r="C9" s="395" t="s">
        <v>6624</v>
      </c>
      <c r="D9" s="395" t="s">
        <v>6625</v>
      </c>
      <c r="E9" s="399"/>
      <c r="F9" s="399" t="s">
        <v>7229</v>
      </c>
    </row>
    <row r="10" spans="1:6" s="458" customFormat="1" ht="63.75">
      <c r="A10" s="454" t="s">
        <v>5688</v>
      </c>
      <c r="B10" s="395" t="s">
        <v>6626</v>
      </c>
      <c r="C10" s="395" t="s">
        <v>5198</v>
      </c>
      <c r="D10" s="395" t="s">
        <v>4221</v>
      </c>
      <c r="E10" s="399"/>
      <c r="F10" s="399" t="s">
        <v>7229</v>
      </c>
    </row>
    <row r="11" spans="1:6" s="458" customFormat="1" ht="140.25">
      <c r="A11" s="454" t="s">
        <v>5689</v>
      </c>
      <c r="B11" s="395" t="s">
        <v>3870</v>
      </c>
      <c r="C11" s="395" t="s">
        <v>3843</v>
      </c>
      <c r="D11" s="395" t="s">
        <v>4893</v>
      </c>
      <c r="E11" s="399"/>
      <c r="F11" s="399" t="s">
        <v>7229</v>
      </c>
    </row>
    <row r="12" spans="1:6" s="458" customFormat="1" ht="77.25" customHeight="1">
      <c r="A12" s="454" t="s">
        <v>5690</v>
      </c>
      <c r="B12" s="395" t="s">
        <v>4894</v>
      </c>
      <c r="C12" s="395" t="s">
        <v>3871</v>
      </c>
      <c r="D12" s="395" t="s">
        <v>3872</v>
      </c>
      <c r="E12" s="399"/>
      <c r="F12" s="399" t="s">
        <v>7229</v>
      </c>
    </row>
    <row r="13" spans="1:6" s="458" customFormat="1" ht="76.5">
      <c r="A13" s="454" t="s">
        <v>2067</v>
      </c>
      <c r="B13" s="395" t="s">
        <v>3873</v>
      </c>
      <c r="C13" s="395" t="s">
        <v>3874</v>
      </c>
      <c r="D13" s="395" t="s">
        <v>3875</v>
      </c>
      <c r="E13" s="399"/>
      <c r="F13" s="399" t="s">
        <v>7229</v>
      </c>
    </row>
    <row r="14" spans="1:6" s="458" customFormat="1" ht="63.75">
      <c r="A14" s="454" t="s">
        <v>197</v>
      </c>
      <c r="B14" s="395" t="s">
        <v>3845</v>
      </c>
      <c r="C14" s="395" t="s">
        <v>2863</v>
      </c>
      <c r="D14" s="395" t="s">
        <v>6708</v>
      </c>
      <c r="E14" s="399"/>
      <c r="F14" s="399" t="s">
        <v>7229</v>
      </c>
    </row>
    <row r="15" spans="1:6" s="458" customFormat="1" ht="52.5" customHeight="1">
      <c r="A15" s="454" t="s">
        <v>198</v>
      </c>
      <c r="B15" s="395" t="s">
        <v>6709</v>
      </c>
      <c r="C15" s="395" t="s">
        <v>6710</v>
      </c>
      <c r="D15" s="395" t="s">
        <v>6711</v>
      </c>
      <c r="E15" s="399"/>
      <c r="F15" s="399" t="s">
        <v>7229</v>
      </c>
    </row>
    <row r="16" spans="1:6" s="458" customFormat="1" ht="51">
      <c r="A16" s="454" t="s">
        <v>199</v>
      </c>
      <c r="B16" s="395" t="s">
        <v>6712</v>
      </c>
      <c r="C16" s="395" t="s">
        <v>6713</v>
      </c>
      <c r="D16" s="395" t="s">
        <v>4350</v>
      </c>
      <c r="E16" s="399"/>
      <c r="F16" s="399" t="s">
        <v>7229</v>
      </c>
    </row>
    <row r="17" spans="1:6" s="458" customFormat="1" ht="114.75">
      <c r="A17" s="454" t="s">
        <v>3018</v>
      </c>
      <c r="B17" s="400" t="s">
        <v>6093</v>
      </c>
      <c r="C17" s="395" t="s">
        <v>5350</v>
      </c>
      <c r="D17" s="460" t="s">
        <v>6384</v>
      </c>
      <c r="E17" s="399"/>
      <c r="F17" s="399" t="s">
        <v>7229</v>
      </c>
    </row>
    <row r="18" spans="1:6" s="458" customFormat="1" ht="51">
      <c r="A18" s="454" t="s">
        <v>1864</v>
      </c>
      <c r="B18" s="395" t="s">
        <v>6094</v>
      </c>
      <c r="C18" s="395" t="s">
        <v>6095</v>
      </c>
      <c r="D18" s="395" t="s">
        <v>6096</v>
      </c>
      <c r="E18" s="399"/>
      <c r="F18" s="399" t="s">
        <v>7229</v>
      </c>
    </row>
    <row r="19" spans="1:6" s="458" customFormat="1" ht="51">
      <c r="A19" s="454" t="s">
        <v>1865</v>
      </c>
      <c r="B19" s="395" t="s">
        <v>5065</v>
      </c>
      <c r="C19" s="395" t="s">
        <v>6097</v>
      </c>
      <c r="D19" s="395" t="s">
        <v>5408</v>
      </c>
      <c r="E19" s="399"/>
      <c r="F19" s="399" t="s">
        <v>7229</v>
      </c>
    </row>
    <row r="20" spans="1:6" s="458" customFormat="1" ht="25.5">
      <c r="A20" s="454" t="s">
        <v>1866</v>
      </c>
      <c r="B20" s="395" t="s">
        <v>5066</v>
      </c>
      <c r="C20" s="395" t="s">
        <v>5067</v>
      </c>
      <c r="D20" s="395" t="s">
        <v>5068</v>
      </c>
      <c r="E20" s="399"/>
      <c r="F20" s="399" t="s">
        <v>7229</v>
      </c>
    </row>
    <row r="21" spans="1:6" s="458" customFormat="1" ht="25.5">
      <c r="A21" s="454" t="s">
        <v>1867</v>
      </c>
      <c r="B21" s="395" t="s">
        <v>5071</v>
      </c>
      <c r="C21" s="395" t="s">
        <v>5069</v>
      </c>
      <c r="D21" s="395" t="s">
        <v>5070</v>
      </c>
      <c r="E21" s="399"/>
      <c r="F21" s="399" t="s">
        <v>7229</v>
      </c>
    </row>
    <row r="22" spans="1:6" s="458" customFormat="1" ht="63.75">
      <c r="A22" s="454" t="s">
        <v>5872</v>
      </c>
      <c r="B22" s="395" t="s">
        <v>5095</v>
      </c>
      <c r="C22" s="395" t="s">
        <v>5094</v>
      </c>
      <c r="D22" s="395" t="s">
        <v>5096</v>
      </c>
      <c r="E22" s="399"/>
      <c r="F22" s="399" t="s">
        <v>7229</v>
      </c>
    </row>
    <row r="23" spans="1:6" s="458" customFormat="1" ht="76.5">
      <c r="A23" s="454" t="s">
        <v>7188</v>
      </c>
      <c r="B23" s="395" t="s">
        <v>5099</v>
      </c>
      <c r="C23" s="395" t="s">
        <v>5097</v>
      </c>
      <c r="D23" s="395" t="s">
        <v>5098</v>
      </c>
      <c r="E23" s="399"/>
      <c r="F23" s="399" t="s">
        <v>7229</v>
      </c>
    </row>
    <row r="24" spans="1:6" s="458" customFormat="1" ht="38.25">
      <c r="A24" s="454" t="s">
        <v>7492</v>
      </c>
      <c r="B24" s="395" t="s">
        <v>6622</v>
      </c>
      <c r="C24" s="395" t="s">
        <v>6623</v>
      </c>
      <c r="D24" s="395" t="s">
        <v>4175</v>
      </c>
      <c r="E24" s="399"/>
      <c r="F24" s="399" t="s">
        <v>7229</v>
      </c>
    </row>
    <row r="25" spans="1:6" s="458" customFormat="1" ht="38.25">
      <c r="A25" s="454" t="s">
        <v>7493</v>
      </c>
      <c r="B25" s="395" t="s">
        <v>6089</v>
      </c>
      <c r="C25" s="395" t="s">
        <v>6090</v>
      </c>
      <c r="D25" s="395" t="s">
        <v>6091</v>
      </c>
      <c r="E25" s="399"/>
      <c r="F25" s="399" t="s">
        <v>7229</v>
      </c>
    </row>
    <row r="26" spans="1:6" s="458" customFormat="1" ht="38.25">
      <c r="A26" s="454" t="s">
        <v>7494</v>
      </c>
      <c r="B26" s="395" t="s">
        <v>6092</v>
      </c>
      <c r="C26" s="395" t="s">
        <v>6142</v>
      </c>
      <c r="D26" s="395" t="s">
        <v>2052</v>
      </c>
      <c r="E26" s="399"/>
      <c r="F26" s="399" t="s">
        <v>7229</v>
      </c>
    </row>
    <row r="27" spans="1:6" s="458" customFormat="1" ht="51">
      <c r="A27" s="454" t="s">
        <v>7495</v>
      </c>
      <c r="B27" s="395" t="s">
        <v>2053</v>
      </c>
      <c r="C27" s="395" t="s">
        <v>5126</v>
      </c>
      <c r="D27" s="395" t="s">
        <v>5127</v>
      </c>
      <c r="E27" s="399"/>
      <c r="F27" s="399" t="s">
        <v>7229</v>
      </c>
    </row>
    <row r="28" spans="1:6" s="458" customFormat="1" ht="63.75">
      <c r="A28" s="454" t="s">
        <v>4805</v>
      </c>
      <c r="B28" s="395" t="s">
        <v>4176</v>
      </c>
      <c r="C28" s="395" t="s">
        <v>4177</v>
      </c>
      <c r="D28" s="395" t="s">
        <v>4178</v>
      </c>
      <c r="E28" s="399"/>
      <c r="F28" s="399" t="s">
        <v>7229</v>
      </c>
    </row>
    <row r="29" spans="1:6" s="458" customFormat="1" ht="63.75">
      <c r="A29" s="454" t="s">
        <v>3015</v>
      </c>
      <c r="B29" s="395" t="s">
        <v>4179</v>
      </c>
      <c r="C29" s="395" t="s">
        <v>4319</v>
      </c>
      <c r="D29" s="395" t="s">
        <v>4320</v>
      </c>
      <c r="E29" s="399"/>
      <c r="F29" s="399" t="s">
        <v>7229</v>
      </c>
    </row>
    <row r="30" spans="1:6" s="458" customFormat="1" ht="38.25">
      <c r="A30" s="454" t="s">
        <v>3016</v>
      </c>
      <c r="B30" s="395" t="s">
        <v>4321</v>
      </c>
      <c r="C30" s="395" t="s">
        <v>4322</v>
      </c>
      <c r="D30" s="395" t="s">
        <v>4356</v>
      </c>
      <c r="E30" s="399"/>
      <c r="F30" s="399" t="s">
        <v>7229</v>
      </c>
    </row>
    <row r="31" spans="1:6" s="458" customFormat="1" ht="51">
      <c r="A31" s="454" t="s">
        <v>3017</v>
      </c>
      <c r="B31" s="395" t="s">
        <v>4359</v>
      </c>
      <c r="C31" s="395" t="s">
        <v>4358</v>
      </c>
      <c r="D31" s="395" t="s">
        <v>4357</v>
      </c>
      <c r="E31" s="399"/>
      <c r="F31" s="399" t="s">
        <v>7229</v>
      </c>
    </row>
    <row r="32" spans="1:6" s="458" customFormat="1" ht="25.5">
      <c r="A32" s="454" t="s">
        <v>914</v>
      </c>
      <c r="B32" s="395" t="s">
        <v>4360</v>
      </c>
      <c r="C32" s="395" t="s">
        <v>4361</v>
      </c>
      <c r="D32" s="395" t="s">
        <v>4362</v>
      </c>
      <c r="E32" s="399"/>
      <c r="F32" s="399" t="s">
        <v>7229</v>
      </c>
    </row>
    <row r="33" spans="1:6" s="458" customFormat="1" ht="51">
      <c r="A33" s="454" t="s">
        <v>915</v>
      </c>
      <c r="B33" s="395" t="s">
        <v>5572</v>
      </c>
      <c r="C33" s="395" t="s">
        <v>5573</v>
      </c>
      <c r="D33" s="395" t="s">
        <v>5574</v>
      </c>
      <c r="E33" s="399"/>
      <c r="F33" s="399" t="s">
        <v>7229</v>
      </c>
    </row>
    <row r="34" spans="1:6" s="458" customFormat="1" ht="51">
      <c r="A34" s="454" t="s">
        <v>7424</v>
      </c>
      <c r="B34" s="395" t="s">
        <v>5575</v>
      </c>
      <c r="C34" s="395" t="s">
        <v>5576</v>
      </c>
      <c r="D34" s="395" t="s">
        <v>5577</v>
      </c>
      <c r="E34" s="399"/>
      <c r="F34" s="399" t="s">
        <v>7229</v>
      </c>
    </row>
    <row r="35" spans="1:6" s="458" customFormat="1" ht="63.75">
      <c r="A35" s="454" t="s">
        <v>7425</v>
      </c>
      <c r="B35" s="395" t="s">
        <v>5578</v>
      </c>
      <c r="C35" s="395" t="s">
        <v>5579</v>
      </c>
      <c r="D35" s="395" t="s">
        <v>5645</v>
      </c>
      <c r="E35" s="399"/>
      <c r="F35" s="399" t="s">
        <v>7229</v>
      </c>
    </row>
    <row r="36" spans="1:6" s="458" customFormat="1" ht="63.75">
      <c r="A36" s="454" t="s">
        <v>7426</v>
      </c>
      <c r="B36" s="395" t="s">
        <v>5646</v>
      </c>
      <c r="C36" s="395" t="s">
        <v>6677</v>
      </c>
      <c r="D36" s="395" t="s">
        <v>5650</v>
      </c>
      <c r="E36" s="399"/>
      <c r="F36" s="399" t="s">
        <v>7229</v>
      </c>
    </row>
    <row r="37" spans="1:6" s="458" customFormat="1" ht="25.5">
      <c r="A37" s="454" t="s">
        <v>7427</v>
      </c>
      <c r="B37" s="395" t="s">
        <v>6684</v>
      </c>
      <c r="C37" s="395" t="s">
        <v>6682</v>
      </c>
      <c r="D37" s="395" t="s">
        <v>6683</v>
      </c>
      <c r="E37" s="399"/>
      <c r="F37" s="399" t="s">
        <v>7229</v>
      </c>
    </row>
    <row r="38" spans="1:6" s="458" customFormat="1" ht="25.5">
      <c r="A38" s="454" t="s">
        <v>7428</v>
      </c>
      <c r="B38" s="395" t="s">
        <v>6685</v>
      </c>
      <c r="C38" s="395" t="s">
        <v>6686</v>
      </c>
      <c r="D38" s="395" t="s">
        <v>6687</v>
      </c>
      <c r="E38" s="399"/>
      <c r="F38" s="399" t="s">
        <v>7229</v>
      </c>
    </row>
    <row r="39" spans="1:6" s="458" customFormat="1" ht="38.25">
      <c r="A39" s="454" t="s">
        <v>7429</v>
      </c>
      <c r="B39" s="395" t="s">
        <v>6688</v>
      </c>
      <c r="C39" s="395" t="s">
        <v>6689</v>
      </c>
      <c r="D39" s="395" t="s">
        <v>6690</v>
      </c>
      <c r="E39" s="399"/>
      <c r="F39" s="399" t="s">
        <v>7229</v>
      </c>
    </row>
    <row r="40" spans="1:6" s="458" customFormat="1" ht="38.25">
      <c r="A40" s="454" t="s">
        <v>7430</v>
      </c>
      <c r="B40" s="395" t="s">
        <v>6691</v>
      </c>
      <c r="C40" s="395" t="s">
        <v>6692</v>
      </c>
      <c r="D40" s="395" t="s">
        <v>6693</v>
      </c>
      <c r="E40" s="399"/>
      <c r="F40" s="399" t="s">
        <v>7229</v>
      </c>
    </row>
    <row r="41" spans="1:6" s="458" customFormat="1" ht="38.25">
      <c r="A41" s="454" t="s">
        <v>4340</v>
      </c>
      <c r="B41" s="395" t="s">
        <v>5667</v>
      </c>
      <c r="C41" s="395" t="s">
        <v>5668</v>
      </c>
      <c r="D41" s="395" t="s">
        <v>5669</v>
      </c>
      <c r="E41" s="399"/>
      <c r="F41" s="399" t="s">
        <v>7229</v>
      </c>
    </row>
    <row r="42" spans="1:6" s="458" customFormat="1" ht="38.25">
      <c r="A42" s="454" t="s">
        <v>4341</v>
      </c>
      <c r="B42" s="395" t="s">
        <v>5670</v>
      </c>
      <c r="C42" s="395" t="s">
        <v>5671</v>
      </c>
      <c r="D42" s="395" t="s">
        <v>5672</v>
      </c>
      <c r="E42" s="399"/>
      <c r="F42" s="399" t="s">
        <v>7229</v>
      </c>
    </row>
    <row r="43" spans="1:6" s="458" customFormat="1" ht="63.75">
      <c r="A43" s="454" t="s">
        <v>3005</v>
      </c>
      <c r="B43" s="395" t="s">
        <v>5673</v>
      </c>
      <c r="C43" s="395" t="s">
        <v>5674</v>
      </c>
      <c r="D43" s="395" t="s">
        <v>5675</v>
      </c>
      <c r="E43" s="399"/>
      <c r="F43" s="399" t="s">
        <v>7229</v>
      </c>
    </row>
    <row r="44" spans="1:6" s="458" customFormat="1" ht="63.75">
      <c r="A44" s="454" t="s">
        <v>3006</v>
      </c>
      <c r="B44" s="395" t="s">
        <v>5595</v>
      </c>
      <c r="C44" s="395" t="s">
        <v>5596</v>
      </c>
      <c r="D44" s="395" t="s">
        <v>5597</v>
      </c>
      <c r="E44" s="399"/>
      <c r="F44" s="399" t="s">
        <v>7229</v>
      </c>
    </row>
    <row r="45" spans="1:6" s="458" customFormat="1" ht="53.25" customHeight="1">
      <c r="A45" s="454" t="s">
        <v>3007</v>
      </c>
      <c r="B45" s="395" t="s">
        <v>5598</v>
      </c>
      <c r="C45" s="395" t="s">
        <v>5599</v>
      </c>
      <c r="D45" s="395" t="s">
        <v>6648</v>
      </c>
      <c r="E45" s="399"/>
      <c r="F45" s="399" t="s">
        <v>7229</v>
      </c>
    </row>
    <row r="46" spans="1:6" s="458" customFormat="1" ht="25.5">
      <c r="A46" s="454" t="s">
        <v>5002</v>
      </c>
      <c r="B46" s="395" t="s">
        <v>6649</v>
      </c>
      <c r="C46" s="395" t="s">
        <v>6650</v>
      </c>
      <c r="D46" s="395" t="s">
        <v>6651</v>
      </c>
      <c r="E46" s="399"/>
      <c r="F46" s="399" t="s">
        <v>7229</v>
      </c>
    </row>
    <row r="47" spans="1:6" s="458" customFormat="1" ht="25.5">
      <c r="A47" s="454" t="s">
        <v>5003</v>
      </c>
      <c r="B47" s="395" t="s">
        <v>1856</v>
      </c>
      <c r="C47" s="395" t="s">
        <v>1857</v>
      </c>
      <c r="D47" s="395" t="s">
        <v>1858</v>
      </c>
      <c r="E47" s="399"/>
      <c r="F47" s="399" t="s">
        <v>7229</v>
      </c>
    </row>
    <row r="48" spans="1:6" s="458" customFormat="1" ht="51">
      <c r="A48" s="454" t="s">
        <v>5004</v>
      </c>
      <c r="B48" s="395" t="s">
        <v>2960</v>
      </c>
      <c r="C48" s="395" t="s">
        <v>2961</v>
      </c>
      <c r="D48" s="395" t="s">
        <v>1855</v>
      </c>
      <c r="E48" s="399"/>
      <c r="F48" s="399" t="s">
        <v>7229</v>
      </c>
    </row>
    <row r="49" spans="1:6" s="458" customFormat="1" ht="38.25">
      <c r="A49" s="454" t="s">
        <v>5005</v>
      </c>
      <c r="B49" s="395" t="s">
        <v>1859</v>
      </c>
      <c r="C49" s="395" t="s">
        <v>2962</v>
      </c>
      <c r="D49" s="395" t="s">
        <v>2843</v>
      </c>
      <c r="E49" s="399"/>
      <c r="F49" s="399" t="s">
        <v>7229</v>
      </c>
    </row>
    <row r="50" spans="1:6" s="458" customFormat="1" ht="76.5">
      <c r="A50" s="454" t="s">
        <v>482</v>
      </c>
      <c r="B50" s="395" t="s">
        <v>2844</v>
      </c>
      <c r="C50" s="395" t="s">
        <v>1801</v>
      </c>
      <c r="D50" s="395" t="s">
        <v>1802</v>
      </c>
      <c r="E50" s="399"/>
      <c r="F50" s="399" t="s">
        <v>7229</v>
      </c>
    </row>
    <row r="51" spans="1:6" s="458" customFormat="1" ht="38.25">
      <c r="A51" s="454" t="s">
        <v>483</v>
      </c>
      <c r="B51" s="395" t="s">
        <v>1803</v>
      </c>
      <c r="C51" s="395" t="s">
        <v>1804</v>
      </c>
      <c r="D51" s="395" t="s">
        <v>1805</v>
      </c>
      <c r="E51" s="399"/>
      <c r="F51" s="399" t="s">
        <v>7229</v>
      </c>
    </row>
    <row r="52" spans="1:6" s="458" customFormat="1" ht="76.5">
      <c r="A52" s="454" t="s">
        <v>484</v>
      </c>
      <c r="B52" s="395" t="s">
        <v>1806</v>
      </c>
      <c r="C52" s="395" t="s">
        <v>911</v>
      </c>
      <c r="D52" s="395" t="s">
        <v>1819</v>
      </c>
      <c r="E52" s="399"/>
      <c r="F52" s="399" t="s">
        <v>7229</v>
      </c>
    </row>
    <row r="53" spans="1:6" s="458" customFormat="1" ht="38.25">
      <c r="A53" s="454" t="s">
        <v>485</v>
      </c>
      <c r="B53" s="395" t="s">
        <v>1820</v>
      </c>
      <c r="C53" s="395" t="s">
        <v>1821</v>
      </c>
      <c r="D53" s="395" t="s">
        <v>1841</v>
      </c>
      <c r="E53" s="399"/>
      <c r="F53" s="399" t="s">
        <v>7229</v>
      </c>
    </row>
    <row r="54" spans="1:6" s="458" customFormat="1" ht="38.25">
      <c r="A54" s="454" t="s">
        <v>6098</v>
      </c>
      <c r="B54" s="395" t="s">
        <v>1842</v>
      </c>
      <c r="C54" s="395" t="s">
        <v>1843</v>
      </c>
      <c r="D54" s="395" t="s">
        <v>1844</v>
      </c>
      <c r="E54" s="399"/>
      <c r="F54" s="399" t="s">
        <v>7229</v>
      </c>
    </row>
    <row r="55" spans="1:6" s="458" customFormat="1">
      <c r="A55" s="461"/>
      <c r="B55" s="310" t="s">
        <v>7867</v>
      </c>
      <c r="C55" s="310" t="s">
        <v>7869</v>
      </c>
      <c r="D55" s="310" t="s">
        <v>7871</v>
      </c>
      <c r="E55" s="462"/>
      <c r="F55" s="462"/>
    </row>
    <row r="56" spans="1:6" s="458" customFormat="1" ht="38.25">
      <c r="A56" s="454" t="s">
        <v>7865</v>
      </c>
      <c r="B56" s="395" t="s">
        <v>7866</v>
      </c>
      <c r="C56" s="395" t="s">
        <v>7868</v>
      </c>
      <c r="D56" s="395" t="s">
        <v>7870</v>
      </c>
      <c r="E56" s="399" t="s">
        <v>7229</v>
      </c>
      <c r="F56" s="399" t="s">
        <v>7229</v>
      </c>
    </row>
    <row r="57" spans="1:6" s="458" customFormat="1">
      <c r="A57" s="34"/>
      <c r="B57" s="90" t="s">
        <v>6375</v>
      </c>
      <c r="C57" s="310" t="s">
        <v>904</v>
      </c>
      <c r="D57" s="310" t="s">
        <v>3054</v>
      </c>
      <c r="E57" s="457"/>
      <c r="F57" s="457" t="s">
        <v>7229</v>
      </c>
    </row>
    <row r="58" spans="1:6" s="458" customFormat="1" ht="25.5">
      <c r="A58" s="454" t="s">
        <v>6376</v>
      </c>
      <c r="B58" s="468" t="s">
        <v>8597</v>
      </c>
      <c r="C58" s="468" t="s">
        <v>8599</v>
      </c>
      <c r="D58" s="468" t="s">
        <v>8654</v>
      </c>
      <c r="E58" s="399"/>
      <c r="F58" s="399" t="s">
        <v>7229</v>
      </c>
    </row>
    <row r="59" spans="1:6" s="458" customFormat="1" ht="25.5">
      <c r="A59" s="454" t="s">
        <v>6377</v>
      </c>
      <c r="B59" s="455" t="s">
        <v>8659</v>
      </c>
      <c r="C59" s="468" t="s">
        <v>8600</v>
      </c>
      <c r="D59" s="468" t="s">
        <v>8653</v>
      </c>
      <c r="E59" s="399"/>
      <c r="F59" s="399" t="s">
        <v>7229</v>
      </c>
    </row>
    <row r="60" spans="1:6" s="458" customFormat="1" ht="25.5">
      <c r="A60" s="454" t="s">
        <v>6378</v>
      </c>
      <c r="B60" s="455" t="s">
        <v>8660</v>
      </c>
      <c r="C60" s="468" t="s">
        <v>8601</v>
      </c>
      <c r="D60" s="468" t="s">
        <v>8652</v>
      </c>
      <c r="E60" s="399"/>
      <c r="F60" s="399" t="s">
        <v>7229</v>
      </c>
    </row>
    <row r="61" spans="1:6" s="458" customFormat="1" ht="38.25">
      <c r="A61" s="454" t="s">
        <v>6379</v>
      </c>
      <c r="B61" s="455" t="s">
        <v>8661</v>
      </c>
      <c r="C61" s="455" t="s">
        <v>8662</v>
      </c>
      <c r="D61" s="468" t="s">
        <v>8651</v>
      </c>
      <c r="E61" s="399"/>
      <c r="F61" s="399" t="s">
        <v>7229</v>
      </c>
    </row>
    <row r="62" spans="1:6" s="458" customFormat="1" ht="25.5">
      <c r="A62" s="454" t="s">
        <v>7129</v>
      </c>
      <c r="B62" s="455" t="s">
        <v>8663</v>
      </c>
      <c r="C62" s="468" t="s">
        <v>8602</v>
      </c>
      <c r="D62" s="468" t="s">
        <v>8650</v>
      </c>
      <c r="E62" s="399"/>
      <c r="F62" s="399" t="s">
        <v>7229</v>
      </c>
    </row>
    <row r="63" spans="1:6" s="458" customFormat="1" ht="38.25">
      <c r="A63" s="454" t="s">
        <v>7130</v>
      </c>
      <c r="B63" s="455" t="s">
        <v>8664</v>
      </c>
      <c r="C63" s="468" t="s">
        <v>8603</v>
      </c>
      <c r="D63" s="468" t="s">
        <v>8649</v>
      </c>
      <c r="E63" s="399"/>
      <c r="F63" s="399" t="s">
        <v>7229</v>
      </c>
    </row>
    <row r="64" spans="1:6" s="458" customFormat="1" ht="38.25">
      <c r="A64" s="454" t="s">
        <v>3686</v>
      </c>
      <c r="B64" s="455" t="s">
        <v>8665</v>
      </c>
      <c r="C64" s="468" t="s">
        <v>8604</v>
      </c>
      <c r="D64" s="468" t="s">
        <v>8648</v>
      </c>
      <c r="E64" s="399"/>
      <c r="F64" s="399" t="s">
        <v>7229</v>
      </c>
    </row>
    <row r="65" spans="1:6" s="458" customFormat="1" ht="25.5">
      <c r="A65" s="454" t="s">
        <v>6154</v>
      </c>
      <c r="B65" s="455" t="s">
        <v>8666</v>
      </c>
      <c r="C65" s="468" t="s">
        <v>8605</v>
      </c>
      <c r="D65" s="468" t="s">
        <v>8647</v>
      </c>
      <c r="E65" s="399"/>
      <c r="F65" s="399" t="s">
        <v>7229</v>
      </c>
    </row>
    <row r="66" spans="1:6" s="458" customFormat="1" ht="51">
      <c r="A66" s="454" t="s">
        <v>6155</v>
      </c>
      <c r="B66" s="455" t="s">
        <v>8667</v>
      </c>
      <c r="C66" s="468" t="s">
        <v>8606</v>
      </c>
      <c r="D66" s="455" t="s">
        <v>8686</v>
      </c>
      <c r="E66" s="399"/>
      <c r="F66" s="399" t="s">
        <v>7229</v>
      </c>
    </row>
    <row r="67" spans="1:6" s="458" customFormat="1" ht="25.5">
      <c r="A67" s="454" t="s">
        <v>5468</v>
      </c>
      <c r="B67" s="455" t="s">
        <v>8668</v>
      </c>
      <c r="C67" s="468" t="s">
        <v>8607</v>
      </c>
      <c r="D67" s="455" t="s">
        <v>8687</v>
      </c>
      <c r="E67" s="399"/>
      <c r="F67" s="399" t="s">
        <v>7229</v>
      </c>
    </row>
    <row r="68" spans="1:6" s="458" customFormat="1" ht="25.5">
      <c r="A68" s="454" t="s">
        <v>4922</v>
      </c>
      <c r="B68" s="468" t="s">
        <v>8598</v>
      </c>
      <c r="C68" s="468" t="s">
        <v>8608</v>
      </c>
      <c r="D68" s="468" t="s">
        <v>8646</v>
      </c>
      <c r="E68" s="399"/>
      <c r="F68" s="399" t="s">
        <v>7229</v>
      </c>
    </row>
    <row r="69" spans="1:6" s="458" customFormat="1" ht="25.5">
      <c r="A69" s="454" t="s">
        <v>5131</v>
      </c>
      <c r="B69" s="455" t="s">
        <v>8669</v>
      </c>
      <c r="C69" s="468" t="s">
        <v>8609</v>
      </c>
      <c r="D69" s="468" t="s">
        <v>8645</v>
      </c>
      <c r="E69" s="399"/>
      <c r="F69" s="399" t="s">
        <v>7229</v>
      </c>
    </row>
    <row r="70" spans="1:6" s="458" customFormat="1" ht="38.25">
      <c r="A70" s="454" t="s">
        <v>5132</v>
      </c>
      <c r="B70" s="455" t="s">
        <v>8670</v>
      </c>
      <c r="C70" s="468" t="s">
        <v>8610</v>
      </c>
      <c r="D70" s="468" t="s">
        <v>8644</v>
      </c>
      <c r="E70" s="399"/>
      <c r="F70" s="399" t="s">
        <v>7229</v>
      </c>
    </row>
    <row r="71" spans="1:6" s="458" customFormat="1" ht="25.5">
      <c r="A71" s="454" t="s">
        <v>4165</v>
      </c>
      <c r="B71" s="455" t="s">
        <v>8671</v>
      </c>
      <c r="C71" s="468" t="s">
        <v>8611</v>
      </c>
      <c r="D71" s="468" t="s">
        <v>8642</v>
      </c>
      <c r="E71" s="399"/>
      <c r="F71" s="399" t="s">
        <v>7229</v>
      </c>
    </row>
    <row r="72" spans="1:6" s="458" customFormat="1" ht="25.5">
      <c r="A72" s="454" t="s">
        <v>2093</v>
      </c>
      <c r="B72" s="455" t="s">
        <v>8672</v>
      </c>
      <c r="C72" s="468" t="s">
        <v>8612</v>
      </c>
      <c r="D72" s="468" t="s">
        <v>8643</v>
      </c>
      <c r="E72" s="399"/>
      <c r="F72" s="399" t="s">
        <v>7229</v>
      </c>
    </row>
    <row r="73" spans="1:6" s="458" customFormat="1" ht="63.75">
      <c r="A73" s="454" t="s">
        <v>2094</v>
      </c>
      <c r="B73" s="455" t="s">
        <v>8673</v>
      </c>
      <c r="C73" s="468" t="s">
        <v>8613</v>
      </c>
      <c r="D73" s="468" t="s">
        <v>8640</v>
      </c>
      <c r="E73" s="399"/>
      <c r="F73" s="399" t="s">
        <v>7229</v>
      </c>
    </row>
    <row r="74" spans="1:6" s="458" customFormat="1" ht="25.5">
      <c r="A74" s="454" t="s">
        <v>2095</v>
      </c>
      <c r="B74" s="455" t="s">
        <v>8674</v>
      </c>
      <c r="C74" s="468" t="s">
        <v>8614</v>
      </c>
      <c r="D74" s="468" t="s">
        <v>8641</v>
      </c>
      <c r="E74" s="399"/>
      <c r="F74" s="399" t="s">
        <v>7229</v>
      </c>
    </row>
    <row r="75" spans="1:6" s="458" customFormat="1" ht="38.25">
      <c r="A75" s="454" t="s">
        <v>3961</v>
      </c>
      <c r="B75" s="455" t="s">
        <v>8675</v>
      </c>
      <c r="C75" s="468" t="s">
        <v>8615</v>
      </c>
      <c r="D75" s="468" t="s">
        <v>8639</v>
      </c>
      <c r="E75" s="399"/>
      <c r="F75" s="399" t="s">
        <v>7229</v>
      </c>
    </row>
    <row r="76" spans="1:6" s="458" customFormat="1" ht="76.5">
      <c r="A76" s="454" t="s">
        <v>3962</v>
      </c>
      <c r="B76" s="455" t="s">
        <v>8676</v>
      </c>
      <c r="C76" s="468" t="s">
        <v>8616</v>
      </c>
      <c r="D76" s="468" t="s">
        <v>8638</v>
      </c>
      <c r="E76" s="399"/>
      <c r="F76" s="399" t="s">
        <v>7229</v>
      </c>
    </row>
    <row r="77" spans="1:6" s="458" customFormat="1" ht="38.25">
      <c r="A77" s="454" t="s">
        <v>3963</v>
      </c>
      <c r="B77" s="455" t="s">
        <v>8677</v>
      </c>
      <c r="C77" s="468" t="s">
        <v>8617</v>
      </c>
      <c r="D77" s="468" t="s">
        <v>8637</v>
      </c>
      <c r="E77" s="399"/>
      <c r="F77" s="399" t="s">
        <v>7229</v>
      </c>
    </row>
    <row r="78" spans="1:6" s="458" customFormat="1" ht="25.5">
      <c r="A78" s="454" t="s">
        <v>3655</v>
      </c>
      <c r="B78" s="455" t="s">
        <v>8678</v>
      </c>
      <c r="C78" s="468" t="s">
        <v>8618</v>
      </c>
      <c r="D78" s="468" t="s">
        <v>8636</v>
      </c>
      <c r="E78" s="399"/>
      <c r="F78" s="399" t="s">
        <v>7229</v>
      </c>
    </row>
    <row r="79" spans="1:6" s="458" customFormat="1" ht="25.5">
      <c r="A79" s="454" t="s">
        <v>4481</v>
      </c>
      <c r="B79" s="455" t="s">
        <v>8679</v>
      </c>
      <c r="C79" s="468" t="s">
        <v>8619</v>
      </c>
      <c r="D79" s="468" t="s">
        <v>8635</v>
      </c>
      <c r="E79" s="399"/>
      <c r="F79" s="399" t="s">
        <v>7229</v>
      </c>
    </row>
    <row r="80" spans="1:6" s="458" customFormat="1" ht="38.25">
      <c r="A80" s="454" t="s">
        <v>3663</v>
      </c>
      <c r="B80" s="468" t="s">
        <v>8545</v>
      </c>
      <c r="C80" s="468" t="s">
        <v>8620</v>
      </c>
      <c r="D80" s="455" t="s">
        <v>8680</v>
      </c>
      <c r="E80" s="399"/>
      <c r="F80" s="399" t="s">
        <v>7229</v>
      </c>
    </row>
    <row r="81" spans="1:6" s="458" customFormat="1" ht="38.25">
      <c r="A81" s="454" t="s">
        <v>3664</v>
      </c>
      <c r="B81" s="468" t="s">
        <v>8542</v>
      </c>
      <c r="C81" s="468" t="s">
        <v>8621</v>
      </c>
      <c r="D81" s="468" t="s">
        <v>8634</v>
      </c>
      <c r="E81" s="399"/>
      <c r="F81" s="399" t="s">
        <v>7229</v>
      </c>
    </row>
    <row r="82" spans="1:6" s="458" customFormat="1" ht="38.25">
      <c r="A82" s="454" t="s">
        <v>3665</v>
      </c>
      <c r="B82" s="468" t="s">
        <v>8543</v>
      </c>
      <c r="C82" s="468" t="s">
        <v>8622</v>
      </c>
      <c r="D82" s="468" t="s">
        <v>8633</v>
      </c>
      <c r="E82" s="399"/>
      <c r="F82" s="399" t="s">
        <v>7229</v>
      </c>
    </row>
    <row r="83" spans="1:6" s="458" customFormat="1" ht="51">
      <c r="A83" s="454" t="s">
        <v>3666</v>
      </c>
      <c r="B83" s="468" t="s">
        <v>8544</v>
      </c>
      <c r="C83" s="468" t="s">
        <v>8623</v>
      </c>
      <c r="D83" s="468" t="s">
        <v>8632</v>
      </c>
      <c r="E83" s="399"/>
      <c r="F83" s="399" t="s">
        <v>7229</v>
      </c>
    </row>
    <row r="84" spans="1:6" s="458" customFormat="1" ht="25.5">
      <c r="A84" s="454" t="s">
        <v>5607</v>
      </c>
      <c r="B84" s="468" t="s">
        <v>8546</v>
      </c>
      <c r="C84" s="468" t="s">
        <v>8624</v>
      </c>
      <c r="D84" s="468" t="s">
        <v>8631</v>
      </c>
      <c r="E84" s="399"/>
      <c r="F84" s="399" t="s">
        <v>7229</v>
      </c>
    </row>
    <row r="85" spans="1:6" s="458" customFormat="1" ht="51">
      <c r="A85" s="454" t="s">
        <v>5608</v>
      </c>
      <c r="B85" s="455" t="s">
        <v>8681</v>
      </c>
      <c r="C85" s="468" t="s">
        <v>8625</v>
      </c>
      <c r="D85" s="468" t="s">
        <v>8630</v>
      </c>
      <c r="E85" s="399"/>
      <c r="F85" s="399" t="s">
        <v>7229</v>
      </c>
    </row>
    <row r="86" spans="1:6" s="458" customFormat="1" ht="51">
      <c r="A86" s="454" t="s">
        <v>610</v>
      </c>
      <c r="B86" s="468" t="s">
        <v>8547</v>
      </c>
      <c r="C86" s="468" t="s">
        <v>8626</v>
      </c>
      <c r="D86" s="468" t="s">
        <v>8629</v>
      </c>
      <c r="E86" s="399"/>
      <c r="F86" s="399" t="s">
        <v>7229</v>
      </c>
    </row>
    <row r="87" spans="1:6" s="458" customFormat="1" ht="51">
      <c r="A87" s="454" t="s">
        <v>611</v>
      </c>
      <c r="B87" s="455" t="s">
        <v>8682</v>
      </c>
      <c r="C87" s="468" t="s">
        <v>8627</v>
      </c>
      <c r="D87" s="468" t="s">
        <v>8628</v>
      </c>
      <c r="E87" s="399"/>
      <c r="F87" s="399" t="s">
        <v>7229</v>
      </c>
    </row>
    <row r="88" spans="1:6" s="458" customFormat="1" ht="12.75" customHeight="1">
      <c r="A88" s="34"/>
      <c r="B88" s="93" t="s">
        <v>2875</v>
      </c>
      <c r="C88" s="93" t="s">
        <v>902</v>
      </c>
      <c r="D88" s="93" t="s">
        <v>3055</v>
      </c>
      <c r="E88" s="457" t="s">
        <v>2735</v>
      </c>
      <c r="F88" s="457"/>
    </row>
    <row r="89" spans="1:6" s="458" customFormat="1" ht="38.25">
      <c r="A89" s="454" t="s">
        <v>2876</v>
      </c>
      <c r="B89" s="395" t="s">
        <v>6714</v>
      </c>
      <c r="C89" s="395" t="s">
        <v>3840</v>
      </c>
      <c r="D89" s="395" t="s">
        <v>4440</v>
      </c>
      <c r="E89" s="399" t="s">
        <v>7229</v>
      </c>
      <c r="F89" s="399"/>
    </row>
    <row r="90" spans="1:6" s="458" customFormat="1" ht="51">
      <c r="A90" s="454" t="s">
        <v>2877</v>
      </c>
      <c r="B90" s="395" t="s">
        <v>5787</v>
      </c>
      <c r="C90" s="395" t="s">
        <v>2845</v>
      </c>
      <c r="D90" s="395" t="s">
        <v>522</v>
      </c>
      <c r="E90" s="399" t="s">
        <v>7229</v>
      </c>
      <c r="F90" s="399"/>
    </row>
    <row r="91" spans="1:6" s="458" customFormat="1" ht="63.75">
      <c r="A91" s="454" t="s">
        <v>2878</v>
      </c>
      <c r="B91" s="395" t="s">
        <v>5788</v>
      </c>
      <c r="C91" s="395" t="s">
        <v>2846</v>
      </c>
      <c r="D91" s="395" t="s">
        <v>947</v>
      </c>
      <c r="E91" s="399" t="s">
        <v>7229</v>
      </c>
      <c r="F91" s="399"/>
    </row>
    <row r="92" spans="1:6" s="458" customFormat="1" ht="38.25">
      <c r="A92" s="454" t="s">
        <v>2879</v>
      </c>
      <c r="B92" s="395" t="s">
        <v>5152</v>
      </c>
      <c r="C92" s="395" t="s">
        <v>1822</v>
      </c>
      <c r="D92" s="395" t="s">
        <v>948</v>
      </c>
      <c r="E92" s="399" t="s">
        <v>7229</v>
      </c>
      <c r="F92" s="399"/>
    </row>
    <row r="93" spans="1:6" s="458" customFormat="1" ht="51">
      <c r="A93" s="454" t="s">
        <v>2880</v>
      </c>
      <c r="B93" s="395" t="s">
        <v>6761</v>
      </c>
      <c r="C93" s="395" t="s">
        <v>1823</v>
      </c>
      <c r="D93" s="395" t="s">
        <v>1854</v>
      </c>
      <c r="E93" s="399" t="s">
        <v>7229</v>
      </c>
      <c r="F93" s="399"/>
    </row>
    <row r="94" spans="1:6" s="458" customFormat="1" ht="54" customHeight="1">
      <c r="A94" s="454" t="s">
        <v>2881</v>
      </c>
      <c r="B94" s="395" t="s">
        <v>6762</v>
      </c>
      <c r="C94" s="395" t="s">
        <v>901</v>
      </c>
      <c r="D94" s="395" t="s">
        <v>1191</v>
      </c>
      <c r="E94" s="399" t="s">
        <v>7229</v>
      </c>
      <c r="F94" s="399"/>
    </row>
    <row r="95" spans="1:6" s="458" customFormat="1">
      <c r="A95" s="34"/>
      <c r="B95" s="90" t="s">
        <v>2073</v>
      </c>
      <c r="C95" s="90" t="s">
        <v>5153</v>
      </c>
      <c r="D95" s="90" t="s">
        <v>3056</v>
      </c>
      <c r="E95" s="457" t="s">
        <v>2735</v>
      </c>
      <c r="F95" s="457" t="s">
        <v>2735</v>
      </c>
    </row>
    <row r="96" spans="1:6" s="458" customFormat="1" ht="114.75">
      <c r="A96" s="454" t="s">
        <v>2074</v>
      </c>
      <c r="B96" s="468" t="s">
        <v>8558</v>
      </c>
      <c r="C96" s="468" t="s">
        <v>8573</v>
      </c>
      <c r="D96" s="468" t="s">
        <v>8589</v>
      </c>
      <c r="E96" s="399"/>
      <c r="F96" s="399" t="s">
        <v>7229</v>
      </c>
    </row>
    <row r="97" spans="1:6" s="458" customFormat="1" ht="63.75">
      <c r="A97" s="472" t="s">
        <v>7811</v>
      </c>
      <c r="B97" s="471" t="s">
        <v>8559</v>
      </c>
      <c r="C97" s="420" t="s">
        <v>8688</v>
      </c>
      <c r="D97" s="471" t="s">
        <v>8658</v>
      </c>
      <c r="E97" s="399"/>
      <c r="F97" s="399" t="s">
        <v>7229</v>
      </c>
    </row>
    <row r="98" spans="1:6" s="458" customFormat="1" ht="114.75">
      <c r="A98" s="454" t="s">
        <v>3130</v>
      </c>
      <c r="B98" s="468" t="s">
        <v>8560</v>
      </c>
      <c r="C98" s="468" t="s">
        <v>8574</v>
      </c>
      <c r="D98" s="468" t="s">
        <v>8590</v>
      </c>
      <c r="E98" s="399"/>
      <c r="F98" s="399" t="s">
        <v>7229</v>
      </c>
    </row>
    <row r="99" spans="1:6" s="458" customFormat="1" ht="127.5">
      <c r="A99" s="472" t="s">
        <v>7812</v>
      </c>
      <c r="B99" s="471" t="s">
        <v>8548</v>
      </c>
      <c r="C99" s="471" t="s">
        <v>8575</v>
      </c>
      <c r="D99" s="471" t="s">
        <v>8591</v>
      </c>
      <c r="E99" s="399"/>
      <c r="F99" s="399" t="s">
        <v>7229</v>
      </c>
    </row>
    <row r="100" spans="1:6" s="458" customFormat="1" ht="102">
      <c r="A100" s="454" t="s">
        <v>3131</v>
      </c>
      <c r="B100" s="468" t="s">
        <v>8549</v>
      </c>
      <c r="C100" s="468" t="s">
        <v>8576</v>
      </c>
      <c r="D100" s="468" t="s">
        <v>8592</v>
      </c>
      <c r="E100" s="399"/>
      <c r="F100" s="399" t="s">
        <v>7229</v>
      </c>
    </row>
    <row r="101" spans="1:6" s="458" customFormat="1" ht="114.75">
      <c r="A101" s="472" t="s">
        <v>7813</v>
      </c>
      <c r="B101" s="471" t="s">
        <v>8550</v>
      </c>
      <c r="C101" s="471" t="s">
        <v>8577</v>
      </c>
      <c r="D101" s="471" t="s">
        <v>8593</v>
      </c>
      <c r="E101" s="399"/>
      <c r="F101" s="399" t="s">
        <v>7229</v>
      </c>
    </row>
    <row r="102" spans="1:6" s="458" customFormat="1" ht="102">
      <c r="A102" s="454" t="s">
        <v>1964</v>
      </c>
      <c r="B102" s="469" t="s">
        <v>8578</v>
      </c>
      <c r="C102" s="469" t="s">
        <v>8579</v>
      </c>
      <c r="D102" s="469" t="s">
        <v>8594</v>
      </c>
      <c r="E102" s="399"/>
      <c r="F102" s="399" t="s">
        <v>7229</v>
      </c>
    </row>
    <row r="103" spans="1:6" s="458" customFormat="1" ht="114.75">
      <c r="A103" s="472" t="s">
        <v>7814</v>
      </c>
      <c r="B103" s="471" t="s">
        <v>8551</v>
      </c>
      <c r="C103" s="471" t="s">
        <v>8580</v>
      </c>
      <c r="D103" s="471" t="s">
        <v>8595</v>
      </c>
      <c r="E103" s="464"/>
      <c r="F103" s="399" t="s">
        <v>7229</v>
      </c>
    </row>
    <row r="104" spans="1:6" s="458" customFormat="1" ht="104.25" customHeight="1">
      <c r="A104" s="454" t="s">
        <v>5369</v>
      </c>
      <c r="B104" s="468" t="s">
        <v>8552</v>
      </c>
      <c r="C104" s="468" t="s">
        <v>8581</v>
      </c>
      <c r="D104" s="468" t="s">
        <v>8596</v>
      </c>
      <c r="E104" s="464"/>
      <c r="F104" s="399" t="s">
        <v>7229</v>
      </c>
    </row>
    <row r="105" spans="1:6" s="458" customFormat="1" ht="115.9" customHeight="1">
      <c r="A105" s="472" t="s">
        <v>7815</v>
      </c>
      <c r="B105" s="468" t="s">
        <v>8553</v>
      </c>
      <c r="C105" s="468" t="s">
        <v>8582</v>
      </c>
      <c r="D105" s="468" t="s">
        <v>8583</v>
      </c>
      <c r="E105" s="464"/>
      <c r="F105" s="399"/>
    </row>
    <row r="106" spans="1:6" s="458" customFormat="1" ht="103.5" customHeight="1">
      <c r="A106" s="428" t="s">
        <v>7342</v>
      </c>
      <c r="B106" s="468" t="s">
        <v>8554</v>
      </c>
      <c r="C106" s="468" t="s">
        <v>8568</v>
      </c>
      <c r="D106" s="468" t="s">
        <v>8584</v>
      </c>
      <c r="E106" s="464"/>
      <c r="F106" s="399" t="s">
        <v>7229</v>
      </c>
    </row>
    <row r="107" spans="1:6" s="458" customFormat="1" ht="103.5" customHeight="1">
      <c r="A107" s="473" t="s">
        <v>7816</v>
      </c>
      <c r="B107" s="471" t="s">
        <v>8555</v>
      </c>
      <c r="C107" s="471" t="s">
        <v>8569</v>
      </c>
      <c r="D107" s="471" t="s">
        <v>8585</v>
      </c>
      <c r="E107" s="464"/>
      <c r="F107" s="399" t="s">
        <v>7229</v>
      </c>
    </row>
    <row r="108" spans="1:6" s="458" customFormat="1" ht="63.75">
      <c r="A108" s="428" t="s">
        <v>5974</v>
      </c>
      <c r="B108" s="470" t="s">
        <v>8556</v>
      </c>
      <c r="C108" s="468" t="s">
        <v>8570</v>
      </c>
      <c r="D108" s="468" t="s">
        <v>8586</v>
      </c>
      <c r="E108" s="399"/>
      <c r="F108" s="399" t="s">
        <v>7229</v>
      </c>
    </row>
    <row r="109" spans="1:6" s="458" customFormat="1" ht="63.75">
      <c r="A109" s="428" t="s">
        <v>4404</v>
      </c>
      <c r="B109" s="470" t="s">
        <v>8557</v>
      </c>
      <c r="C109" s="468" t="s">
        <v>8571</v>
      </c>
      <c r="D109" s="468" t="s">
        <v>8587</v>
      </c>
      <c r="E109" s="399"/>
      <c r="F109" s="399" t="s">
        <v>7229</v>
      </c>
    </row>
    <row r="110" spans="1:6" s="458" customFormat="1" ht="38.25">
      <c r="A110" s="428" t="s">
        <v>2433</v>
      </c>
      <c r="B110" s="455" t="s">
        <v>2434</v>
      </c>
      <c r="C110" s="455" t="s">
        <v>1440</v>
      </c>
      <c r="D110" s="455" t="s">
        <v>4961</v>
      </c>
      <c r="E110" s="399"/>
      <c r="F110" s="399" t="s">
        <v>7229</v>
      </c>
    </row>
    <row r="111" spans="1:6" s="458" customFormat="1" ht="38.25">
      <c r="A111" s="428" t="s">
        <v>2435</v>
      </c>
      <c r="B111" s="463" t="s">
        <v>6425</v>
      </c>
      <c r="C111" s="463" t="s">
        <v>1871</v>
      </c>
      <c r="D111" s="463" t="s">
        <v>2323</v>
      </c>
      <c r="E111" s="399"/>
      <c r="F111" s="399" t="s">
        <v>7229</v>
      </c>
    </row>
    <row r="112" spans="1:6" s="458" customFormat="1" ht="78.75" customHeight="1">
      <c r="A112" s="428" t="s">
        <v>6426</v>
      </c>
      <c r="B112" s="468" t="s">
        <v>8561</v>
      </c>
      <c r="C112" s="455" t="s">
        <v>7809</v>
      </c>
      <c r="D112" s="455" t="s">
        <v>7810</v>
      </c>
      <c r="E112" s="464"/>
      <c r="F112" s="399" t="s">
        <v>7229</v>
      </c>
    </row>
    <row r="113" spans="1:6" s="458" customFormat="1" ht="79.5" customHeight="1">
      <c r="A113" s="428" t="s">
        <v>6765</v>
      </c>
      <c r="B113" s="455" t="s">
        <v>8683</v>
      </c>
      <c r="C113" s="468" t="s">
        <v>8572</v>
      </c>
      <c r="D113" s="468" t="s">
        <v>8588</v>
      </c>
      <c r="E113" s="464"/>
      <c r="F113" s="399" t="s">
        <v>7229</v>
      </c>
    </row>
    <row r="114" spans="1:6" s="486" customFormat="1" ht="76.5">
      <c r="A114" s="428" t="s">
        <v>8750</v>
      </c>
      <c r="B114" s="395" t="s">
        <v>8751</v>
      </c>
      <c r="C114" s="395" t="s">
        <v>8752</v>
      </c>
      <c r="D114" s="80" t="s">
        <v>8753</v>
      </c>
      <c r="E114" s="399"/>
      <c r="F114" s="399" t="s">
        <v>7229</v>
      </c>
    </row>
    <row r="115" spans="1:6" s="458" customFormat="1" ht="38.25">
      <c r="A115" s="487" t="s">
        <v>7790</v>
      </c>
      <c r="B115" s="400" t="s">
        <v>7791</v>
      </c>
      <c r="C115" s="433" t="s">
        <v>7792</v>
      </c>
      <c r="D115" s="397" t="s">
        <v>7793</v>
      </c>
      <c r="E115" s="488"/>
      <c r="F115" s="488" t="s">
        <v>7229</v>
      </c>
    </row>
    <row r="116" spans="1:6" s="458" customFormat="1" ht="25.5">
      <c r="A116" s="454" t="s">
        <v>4973</v>
      </c>
      <c r="B116" s="395" t="s">
        <v>3019</v>
      </c>
      <c r="C116" s="395" t="s">
        <v>1668</v>
      </c>
      <c r="D116" s="395" t="s">
        <v>1760</v>
      </c>
      <c r="E116" s="399"/>
      <c r="F116" s="399" t="s">
        <v>7229</v>
      </c>
    </row>
    <row r="117" spans="1:6" s="458" customFormat="1" ht="25.5">
      <c r="A117" s="454" t="s">
        <v>3020</v>
      </c>
      <c r="B117" s="395" t="s">
        <v>3021</v>
      </c>
      <c r="C117" s="395" t="s">
        <v>1669</v>
      </c>
      <c r="D117" s="395" t="s">
        <v>5014</v>
      </c>
      <c r="E117" s="399"/>
      <c r="F117" s="399" t="s">
        <v>7229</v>
      </c>
    </row>
    <row r="118" spans="1:6" s="555" customFormat="1" ht="30">
      <c r="A118" s="556" t="s">
        <v>9253</v>
      </c>
      <c r="B118" s="510" t="s">
        <v>9254</v>
      </c>
      <c r="C118" s="510" t="s">
        <v>9255</v>
      </c>
      <c r="D118" s="413" t="s">
        <v>9256</v>
      </c>
      <c r="E118" s="399" t="s">
        <v>7229</v>
      </c>
      <c r="F118" s="399"/>
    </row>
    <row r="119" spans="1:6" s="458" customFormat="1" ht="63.75">
      <c r="A119" s="454" t="s">
        <v>3022</v>
      </c>
      <c r="B119" s="395" t="s">
        <v>5945</v>
      </c>
      <c r="C119" s="395" t="s">
        <v>4234</v>
      </c>
      <c r="D119" s="395" t="s">
        <v>5015</v>
      </c>
      <c r="E119" s="399"/>
      <c r="F119" s="399" t="s">
        <v>7229</v>
      </c>
    </row>
    <row r="120" spans="1:6" s="458" customFormat="1" ht="25.5">
      <c r="A120" s="454" t="s">
        <v>5946</v>
      </c>
      <c r="B120" s="395" t="s">
        <v>5947</v>
      </c>
      <c r="C120" s="395" t="s">
        <v>4235</v>
      </c>
      <c r="D120" s="395" t="s">
        <v>5016</v>
      </c>
      <c r="E120" s="399"/>
      <c r="F120" s="399" t="s">
        <v>7229</v>
      </c>
    </row>
    <row r="121" spans="1:6" s="458" customFormat="1" ht="38.25">
      <c r="A121" s="454" t="s">
        <v>5948</v>
      </c>
      <c r="B121" s="395" t="s">
        <v>3920</v>
      </c>
      <c r="C121" s="395" t="s">
        <v>4236</v>
      </c>
      <c r="D121" s="395" t="s">
        <v>3631</v>
      </c>
      <c r="E121" s="399"/>
      <c r="F121" s="399" t="s">
        <v>7229</v>
      </c>
    </row>
    <row r="122" spans="1:6" s="458" customFormat="1" ht="38.25">
      <c r="A122" s="428" t="s">
        <v>5949</v>
      </c>
      <c r="B122" s="468" t="s">
        <v>8562</v>
      </c>
      <c r="C122" s="468" t="s">
        <v>8567</v>
      </c>
      <c r="D122" s="468" t="s">
        <v>8657</v>
      </c>
      <c r="E122" s="399" t="s">
        <v>7229</v>
      </c>
      <c r="F122" s="399" t="s">
        <v>7229</v>
      </c>
    </row>
    <row r="123" spans="1:6" s="458" customFormat="1" ht="38.25">
      <c r="A123" s="428" t="s">
        <v>5950</v>
      </c>
      <c r="B123" s="468" t="s">
        <v>8564</v>
      </c>
      <c r="C123" s="468" t="s">
        <v>8565</v>
      </c>
      <c r="D123" s="468" t="s">
        <v>8655</v>
      </c>
      <c r="E123" s="399" t="s">
        <v>7229</v>
      </c>
      <c r="F123" s="399" t="s">
        <v>7229</v>
      </c>
    </row>
    <row r="124" spans="1:6" s="458" customFormat="1" ht="38.25">
      <c r="A124" s="428" t="s">
        <v>5951</v>
      </c>
      <c r="B124" s="468" t="s">
        <v>8563</v>
      </c>
      <c r="C124" s="468" t="s">
        <v>8566</v>
      </c>
      <c r="D124" s="468" t="s">
        <v>8656</v>
      </c>
      <c r="E124" s="399" t="s">
        <v>7229</v>
      </c>
      <c r="F124" s="399" t="s">
        <v>7229</v>
      </c>
    </row>
    <row r="125" spans="1:6" s="458" customFormat="1" ht="76.5">
      <c r="A125" s="428" t="s">
        <v>5952</v>
      </c>
      <c r="B125" s="455" t="s">
        <v>8525</v>
      </c>
      <c r="C125" s="455" t="s">
        <v>8526</v>
      </c>
      <c r="D125" s="455" t="s">
        <v>8684</v>
      </c>
      <c r="E125" s="399" t="s">
        <v>7229</v>
      </c>
      <c r="F125" s="399" t="s">
        <v>7229</v>
      </c>
    </row>
    <row r="126" spans="1:6" s="458" customFormat="1" ht="63.75">
      <c r="A126" s="428" t="s">
        <v>5953</v>
      </c>
      <c r="B126" s="455" t="s">
        <v>8527</v>
      </c>
      <c r="C126" s="455" t="s">
        <v>8528</v>
      </c>
      <c r="D126" s="455" t="s">
        <v>8685</v>
      </c>
      <c r="E126" s="399" t="s">
        <v>7229</v>
      </c>
      <c r="F126" s="399" t="s">
        <v>7229</v>
      </c>
    </row>
    <row r="127" spans="1:6" s="458" customFormat="1" ht="38.25">
      <c r="A127" s="428" t="s">
        <v>8522</v>
      </c>
      <c r="B127" s="455" t="s">
        <v>8523</v>
      </c>
      <c r="C127" s="455" t="s">
        <v>8523</v>
      </c>
      <c r="D127" s="455" t="s">
        <v>8524</v>
      </c>
      <c r="E127" s="399"/>
      <c r="F127" s="399" t="s">
        <v>7229</v>
      </c>
    </row>
    <row r="128" spans="1:6" s="458" customFormat="1" ht="63.75">
      <c r="A128" s="428" t="s">
        <v>5954</v>
      </c>
      <c r="B128" s="455" t="s">
        <v>8529</v>
      </c>
      <c r="C128" s="455" t="s">
        <v>8530</v>
      </c>
      <c r="D128" s="455" t="s">
        <v>8531</v>
      </c>
      <c r="E128" s="399" t="s">
        <v>7229</v>
      </c>
      <c r="F128" s="399" t="s">
        <v>7229</v>
      </c>
    </row>
    <row r="129" spans="1:6" s="458" customFormat="1" ht="63.75">
      <c r="A129" s="428" t="s">
        <v>5955</v>
      </c>
      <c r="B129" s="455" t="s">
        <v>8532</v>
      </c>
      <c r="C129" s="455" t="s">
        <v>8533</v>
      </c>
      <c r="D129" s="455" t="s">
        <v>8541</v>
      </c>
      <c r="E129" s="399" t="s">
        <v>7229</v>
      </c>
      <c r="F129" s="399" t="s">
        <v>7229</v>
      </c>
    </row>
    <row r="130" spans="1:6" s="458" customFormat="1" ht="29.25" customHeight="1">
      <c r="A130" s="428" t="s">
        <v>5956</v>
      </c>
      <c r="B130" s="455" t="s">
        <v>8534</v>
      </c>
      <c r="C130" s="455" t="s">
        <v>8535</v>
      </c>
      <c r="D130" s="455" t="s">
        <v>8536</v>
      </c>
      <c r="E130" s="399" t="s">
        <v>7229</v>
      </c>
      <c r="F130" s="399" t="s">
        <v>7229</v>
      </c>
    </row>
    <row r="131" spans="1:6" s="458" customFormat="1" ht="38.25">
      <c r="A131" s="428" t="s">
        <v>5957</v>
      </c>
      <c r="B131" s="455" t="s">
        <v>8537</v>
      </c>
      <c r="C131" s="455" t="s">
        <v>8538</v>
      </c>
      <c r="D131" s="455" t="s">
        <v>8539</v>
      </c>
      <c r="E131" s="399" t="s">
        <v>7229</v>
      </c>
      <c r="F131" s="399" t="s">
        <v>7229</v>
      </c>
    </row>
    <row r="132" spans="1:6" s="458" customFormat="1" ht="25.5">
      <c r="A132" s="454" t="s">
        <v>5958</v>
      </c>
      <c r="B132" s="395" t="s">
        <v>5959</v>
      </c>
      <c r="C132" s="395" t="s">
        <v>4237</v>
      </c>
      <c r="D132" s="395" t="s">
        <v>3632</v>
      </c>
      <c r="E132" s="399"/>
      <c r="F132" s="399" t="s">
        <v>7229</v>
      </c>
    </row>
    <row r="133" spans="1:6" s="458" customFormat="1" ht="38.25">
      <c r="A133" s="454" t="s">
        <v>5960</v>
      </c>
      <c r="B133" s="395" t="s">
        <v>6322</v>
      </c>
      <c r="C133" s="395" t="s">
        <v>5625</v>
      </c>
      <c r="D133" s="395" t="s">
        <v>5626</v>
      </c>
      <c r="E133" s="399"/>
      <c r="F133" s="399" t="s">
        <v>7229</v>
      </c>
    </row>
    <row r="134" spans="1:6" s="458" customFormat="1" ht="51">
      <c r="A134" s="454" t="s">
        <v>5961</v>
      </c>
      <c r="B134" s="395" t="s">
        <v>4900</v>
      </c>
      <c r="C134" s="395" t="s">
        <v>5138</v>
      </c>
      <c r="D134" s="395" t="s">
        <v>3633</v>
      </c>
      <c r="E134" s="399"/>
      <c r="F134" s="399" t="s">
        <v>7229</v>
      </c>
    </row>
    <row r="135" spans="1:6" s="458" customFormat="1" ht="38.25">
      <c r="A135" s="454" t="s">
        <v>4901</v>
      </c>
      <c r="B135" s="395" t="s">
        <v>4902</v>
      </c>
      <c r="C135" s="395" t="s">
        <v>5142</v>
      </c>
      <c r="D135" s="395" t="s">
        <v>3634</v>
      </c>
      <c r="E135" s="399"/>
      <c r="F135" s="399" t="s">
        <v>7229</v>
      </c>
    </row>
    <row r="136" spans="1:6" s="458" customFormat="1" ht="51">
      <c r="A136" s="454" t="s">
        <v>4903</v>
      </c>
      <c r="B136" s="395" t="s">
        <v>1306</v>
      </c>
      <c r="C136" s="395" t="s">
        <v>1012</v>
      </c>
      <c r="D136" s="395" t="s">
        <v>3794</v>
      </c>
      <c r="E136" s="399"/>
      <c r="F136" s="399" t="s">
        <v>7229</v>
      </c>
    </row>
    <row r="137" spans="1:6" s="458" customFormat="1" ht="51">
      <c r="A137" s="454" t="s">
        <v>4904</v>
      </c>
      <c r="B137" s="395" t="s">
        <v>5537</v>
      </c>
      <c r="C137" s="395" t="s">
        <v>2800</v>
      </c>
      <c r="D137" s="395" t="s">
        <v>3795</v>
      </c>
      <c r="E137" s="399"/>
      <c r="F137" s="399" t="s">
        <v>7229</v>
      </c>
    </row>
    <row r="138" spans="1:6" s="458" customFormat="1" ht="25.5">
      <c r="A138" s="454" t="s">
        <v>5538</v>
      </c>
      <c r="B138" s="395" t="s">
        <v>5539</v>
      </c>
      <c r="C138" s="395" t="s">
        <v>2801</v>
      </c>
      <c r="D138" s="395" t="s">
        <v>1761</v>
      </c>
      <c r="E138" s="399"/>
      <c r="F138" s="399" t="s">
        <v>7229</v>
      </c>
    </row>
    <row r="139" spans="1:6" s="458" customFormat="1" ht="25.5">
      <c r="A139" s="454" t="s">
        <v>5540</v>
      </c>
      <c r="B139" s="395" t="s">
        <v>5541</v>
      </c>
      <c r="C139" s="395" t="s">
        <v>3046</v>
      </c>
      <c r="D139" s="395" t="s">
        <v>2811</v>
      </c>
      <c r="E139" s="399"/>
      <c r="F139" s="399" t="s">
        <v>7229</v>
      </c>
    </row>
    <row r="140" spans="1:6" s="458" customFormat="1" ht="27" customHeight="1">
      <c r="A140" s="454" t="s">
        <v>5542</v>
      </c>
      <c r="B140" s="395" t="s">
        <v>5543</v>
      </c>
      <c r="C140" s="395" t="s">
        <v>3047</v>
      </c>
      <c r="D140" s="395" t="s">
        <v>1315</v>
      </c>
      <c r="E140" s="399"/>
      <c r="F140" s="399" t="s">
        <v>7229</v>
      </c>
    </row>
    <row r="141" spans="1:6" s="458" customFormat="1" ht="38.25">
      <c r="A141" s="454" t="s">
        <v>5544</v>
      </c>
      <c r="B141" s="395" t="s">
        <v>5545</v>
      </c>
      <c r="C141" s="395" t="s">
        <v>3048</v>
      </c>
      <c r="D141" s="395" t="s">
        <v>2369</v>
      </c>
      <c r="E141" s="399"/>
      <c r="F141" s="399" t="s">
        <v>7229</v>
      </c>
    </row>
    <row r="142" spans="1:6" s="458" customFormat="1" ht="38.25">
      <c r="A142" s="454" t="s">
        <v>5546</v>
      </c>
      <c r="B142" s="395" t="s">
        <v>5547</v>
      </c>
      <c r="C142" s="395" t="s">
        <v>3049</v>
      </c>
      <c r="D142" s="395" t="s">
        <v>3796</v>
      </c>
      <c r="E142" s="399"/>
      <c r="F142" s="399" t="s">
        <v>7229</v>
      </c>
    </row>
    <row r="143" spans="1:6" s="458" customFormat="1" ht="25.5">
      <c r="A143" s="454" t="s">
        <v>6162</v>
      </c>
      <c r="B143" s="395" t="s">
        <v>6163</v>
      </c>
      <c r="C143" s="395" t="s">
        <v>3996</v>
      </c>
      <c r="D143" s="395" t="s">
        <v>2087</v>
      </c>
      <c r="E143" s="399"/>
      <c r="F143" s="399" t="s">
        <v>7229</v>
      </c>
    </row>
    <row r="144" spans="1:6" s="458" customFormat="1" ht="25.5">
      <c r="A144" s="454" t="s">
        <v>6164</v>
      </c>
      <c r="B144" s="395" t="s">
        <v>6165</v>
      </c>
      <c r="C144" s="395" t="s">
        <v>3997</v>
      </c>
      <c r="D144" s="395" t="s">
        <v>2088</v>
      </c>
      <c r="E144" s="399"/>
      <c r="F144" s="399" t="s">
        <v>7229</v>
      </c>
    </row>
    <row r="145" spans="1:6" s="458" customFormat="1" ht="25.5">
      <c r="A145" s="454" t="s">
        <v>6166</v>
      </c>
      <c r="B145" s="395" t="s">
        <v>4061</v>
      </c>
      <c r="C145" s="395" t="s">
        <v>3998</v>
      </c>
      <c r="D145" s="395" t="s">
        <v>1021</v>
      </c>
      <c r="E145" s="399"/>
      <c r="F145" s="399" t="s">
        <v>7229</v>
      </c>
    </row>
    <row r="146" spans="1:6" s="458" customFormat="1" ht="25.5">
      <c r="A146" s="454" t="s">
        <v>4062</v>
      </c>
      <c r="B146" s="395" t="s">
        <v>4063</v>
      </c>
      <c r="C146" s="395" t="s">
        <v>4975</v>
      </c>
      <c r="D146" s="395" t="s">
        <v>1022</v>
      </c>
      <c r="E146" s="399"/>
      <c r="F146" s="399" t="s">
        <v>7229</v>
      </c>
    </row>
    <row r="147" spans="1:6" s="458" customFormat="1" ht="53.25" customHeight="1">
      <c r="A147" s="454" t="s">
        <v>4064</v>
      </c>
      <c r="B147" s="395" t="s">
        <v>5849</v>
      </c>
      <c r="C147" s="395" t="s">
        <v>3027</v>
      </c>
      <c r="D147" s="395" t="s">
        <v>202</v>
      </c>
      <c r="E147" s="399"/>
      <c r="F147" s="399" t="s">
        <v>7229</v>
      </c>
    </row>
    <row r="148" spans="1:6" s="458" customFormat="1" ht="38.25">
      <c r="A148" s="454" t="s">
        <v>5850</v>
      </c>
      <c r="B148" s="395" t="s">
        <v>5906</v>
      </c>
      <c r="C148" s="395" t="s">
        <v>3028</v>
      </c>
      <c r="D148" s="395" t="s">
        <v>3301</v>
      </c>
      <c r="E148" s="399"/>
      <c r="F148" s="399" t="s">
        <v>7229</v>
      </c>
    </row>
    <row r="149" spans="1:6" s="458" customFormat="1" ht="25.5">
      <c r="A149" s="454" t="s">
        <v>5907</v>
      </c>
      <c r="B149" s="395" t="s">
        <v>1888</v>
      </c>
      <c r="C149" s="395" t="s">
        <v>3029</v>
      </c>
      <c r="D149" s="395" t="s">
        <v>3302</v>
      </c>
      <c r="E149" s="399"/>
      <c r="F149" s="399" t="s">
        <v>7229</v>
      </c>
    </row>
    <row r="150" spans="1:6" s="458" customFormat="1" ht="25.5">
      <c r="A150" s="454" t="s">
        <v>1889</v>
      </c>
      <c r="B150" s="395" t="s">
        <v>1890</v>
      </c>
      <c r="C150" s="395" t="s">
        <v>1197</v>
      </c>
      <c r="D150" s="395" t="s">
        <v>3303</v>
      </c>
      <c r="E150" s="399"/>
      <c r="F150" s="399" t="s">
        <v>7229</v>
      </c>
    </row>
    <row r="151" spans="1:6" s="458" customFormat="1" ht="90.75" customHeight="1">
      <c r="A151" s="454" t="s">
        <v>1891</v>
      </c>
      <c r="B151" s="460" t="s">
        <v>5919</v>
      </c>
      <c r="C151" s="400" t="s">
        <v>7118</v>
      </c>
      <c r="D151" s="400" t="s">
        <v>7119</v>
      </c>
      <c r="E151" s="399"/>
      <c r="F151" s="399" t="s">
        <v>7229</v>
      </c>
    </row>
    <row r="152" spans="1:6" s="458" customFormat="1" ht="51">
      <c r="A152" s="454" t="s">
        <v>1892</v>
      </c>
      <c r="B152" s="395" t="s">
        <v>1893</v>
      </c>
      <c r="C152" s="395" t="s">
        <v>1956</v>
      </c>
      <c r="D152" s="395" t="s">
        <v>2314</v>
      </c>
      <c r="E152" s="399"/>
      <c r="F152" s="399" t="s">
        <v>7229</v>
      </c>
    </row>
    <row r="153" spans="1:6" s="458" customFormat="1" ht="246.75" customHeight="1">
      <c r="A153" s="454" t="s">
        <v>6393</v>
      </c>
      <c r="B153" s="460" t="s">
        <v>6394</v>
      </c>
      <c r="C153" s="400" t="s">
        <v>7181</v>
      </c>
      <c r="D153" s="400" t="s">
        <v>8540</v>
      </c>
      <c r="E153" s="399"/>
      <c r="F153" s="399" t="s">
        <v>7229</v>
      </c>
    </row>
    <row r="154" spans="1:6" s="458" customFormat="1" ht="25.5">
      <c r="A154" s="454" t="s">
        <v>1894</v>
      </c>
      <c r="B154" s="395" t="s">
        <v>1895</v>
      </c>
      <c r="C154" s="395" t="s">
        <v>1957</v>
      </c>
      <c r="D154" s="395" t="s">
        <v>3443</v>
      </c>
      <c r="E154" s="399"/>
      <c r="F154" s="399" t="s">
        <v>7229</v>
      </c>
    </row>
    <row r="155" spans="1:6" s="458" customFormat="1" ht="25.5">
      <c r="A155" s="454" t="s">
        <v>1896</v>
      </c>
      <c r="B155" s="395" t="s">
        <v>1897</v>
      </c>
      <c r="C155" s="395" t="s">
        <v>1958</v>
      </c>
      <c r="D155" s="395" t="s">
        <v>2327</v>
      </c>
      <c r="E155" s="399"/>
      <c r="F155" s="399" t="s">
        <v>7229</v>
      </c>
    </row>
    <row r="156" spans="1:6" s="458" customFormat="1" ht="25.5">
      <c r="A156" s="454" t="s">
        <v>3617</v>
      </c>
      <c r="B156" s="395" t="s">
        <v>4267</v>
      </c>
      <c r="C156" s="395" t="s">
        <v>4248</v>
      </c>
      <c r="D156" s="395" t="s">
        <v>4249</v>
      </c>
      <c r="E156" s="399" t="s">
        <v>7229</v>
      </c>
      <c r="F156" s="399"/>
    </row>
    <row r="157" spans="1:6" s="458" customFormat="1" ht="25.5">
      <c r="A157" s="454" t="s">
        <v>3618</v>
      </c>
      <c r="B157" s="395" t="s">
        <v>3009</v>
      </c>
      <c r="C157" s="395" t="s">
        <v>5154</v>
      </c>
      <c r="D157" s="395" t="s">
        <v>1700</v>
      </c>
      <c r="E157" s="399" t="s">
        <v>7229</v>
      </c>
      <c r="F157" s="399"/>
    </row>
    <row r="158" spans="1:6" s="458" customFormat="1">
      <c r="A158" s="454" t="s">
        <v>3619</v>
      </c>
      <c r="B158" s="395" t="s">
        <v>3010</v>
      </c>
      <c r="C158" s="395" t="s">
        <v>5155</v>
      </c>
      <c r="D158" s="395" t="s">
        <v>1701</v>
      </c>
      <c r="E158" s="399" t="s">
        <v>7229</v>
      </c>
      <c r="F158" s="399"/>
    </row>
    <row r="159" spans="1:6" s="458" customFormat="1" ht="25.5">
      <c r="A159" s="454" t="s">
        <v>3620</v>
      </c>
      <c r="B159" s="395" t="s">
        <v>7127</v>
      </c>
      <c r="C159" s="395" t="s">
        <v>5156</v>
      </c>
      <c r="D159" s="395" t="s">
        <v>1613</v>
      </c>
      <c r="E159" s="399" t="s">
        <v>7229</v>
      </c>
      <c r="F159" s="399"/>
    </row>
    <row r="160" spans="1:6" s="458" customFormat="1">
      <c r="A160" s="454" t="s">
        <v>3621</v>
      </c>
      <c r="B160" s="395" t="s">
        <v>7128</v>
      </c>
      <c r="C160" s="395" t="s">
        <v>5157</v>
      </c>
      <c r="D160" s="395" t="s">
        <v>1614</v>
      </c>
      <c r="E160" s="399" t="s">
        <v>7229</v>
      </c>
      <c r="F160" s="399"/>
    </row>
    <row r="161" spans="1:6" s="458" customFormat="1" ht="38.25">
      <c r="A161" s="454" t="s">
        <v>3622</v>
      </c>
      <c r="B161" s="395" t="s">
        <v>6472</v>
      </c>
      <c r="C161" s="395" t="s">
        <v>5158</v>
      </c>
      <c r="D161" s="395" t="s">
        <v>6185</v>
      </c>
      <c r="E161" s="399" t="s">
        <v>7229</v>
      </c>
      <c r="F161" s="399"/>
    </row>
    <row r="162" spans="1:6" s="458" customFormat="1" ht="25.5">
      <c r="A162" s="454" t="s">
        <v>3623</v>
      </c>
      <c r="B162" s="395" t="s">
        <v>3545</v>
      </c>
      <c r="C162" s="395" t="s">
        <v>5159</v>
      </c>
      <c r="D162" s="395" t="s">
        <v>4344</v>
      </c>
      <c r="E162" s="399" t="s">
        <v>7229</v>
      </c>
      <c r="F162" s="399"/>
    </row>
    <row r="163" spans="1:6" s="458" customFormat="1" ht="51">
      <c r="A163" s="454" t="s">
        <v>3624</v>
      </c>
      <c r="B163" s="395" t="s">
        <v>2245</v>
      </c>
      <c r="C163" s="395" t="s">
        <v>1810</v>
      </c>
      <c r="D163" s="395" t="s">
        <v>4345</v>
      </c>
      <c r="E163" s="399" t="s">
        <v>7229</v>
      </c>
      <c r="F163" s="399"/>
    </row>
    <row r="164" spans="1:6" s="458" customFormat="1">
      <c r="A164" s="454" t="s">
        <v>3625</v>
      </c>
      <c r="B164" s="395" t="s">
        <v>2246</v>
      </c>
      <c r="C164" s="395" t="s">
        <v>1811</v>
      </c>
      <c r="D164" s="395" t="s">
        <v>4942</v>
      </c>
      <c r="E164" s="399" t="s">
        <v>7229</v>
      </c>
      <c r="F164" s="399"/>
    </row>
    <row r="165" spans="1:6" s="458" customFormat="1" ht="25.5">
      <c r="A165" s="454" t="s">
        <v>864</v>
      </c>
      <c r="B165" s="395" t="s">
        <v>866</v>
      </c>
      <c r="C165" s="395" t="s">
        <v>5862</v>
      </c>
      <c r="D165" s="395" t="s">
        <v>3946</v>
      </c>
      <c r="E165" s="399" t="s">
        <v>7229</v>
      </c>
      <c r="F165" s="399"/>
    </row>
    <row r="166" spans="1:6" s="458" customFormat="1" ht="25.5">
      <c r="A166" s="454" t="s">
        <v>865</v>
      </c>
      <c r="B166" s="395" t="s">
        <v>867</v>
      </c>
      <c r="C166" s="395" t="s">
        <v>5863</v>
      </c>
      <c r="D166" s="395" t="s">
        <v>5856</v>
      </c>
      <c r="E166" s="399" t="s">
        <v>7229</v>
      </c>
      <c r="F166" s="399" t="s">
        <v>7229</v>
      </c>
    </row>
    <row r="167" spans="1:6" s="458" customFormat="1">
      <c r="A167" s="454" t="s">
        <v>2171</v>
      </c>
      <c r="B167" s="395" t="s">
        <v>2172</v>
      </c>
      <c r="C167" s="395" t="s">
        <v>5858</v>
      </c>
      <c r="D167" s="395" t="s">
        <v>5859</v>
      </c>
      <c r="E167" s="399" t="s">
        <v>7229</v>
      </c>
      <c r="F167" s="399"/>
    </row>
    <row r="168" spans="1:6" s="458" customFormat="1" ht="51">
      <c r="A168" s="454" t="s">
        <v>2692</v>
      </c>
      <c r="B168" s="395" t="s">
        <v>3689</v>
      </c>
      <c r="C168" s="395" t="s">
        <v>6385</v>
      </c>
      <c r="D168" s="395" t="s">
        <v>6386</v>
      </c>
      <c r="E168" s="399" t="s">
        <v>7229</v>
      </c>
      <c r="F168" s="399"/>
    </row>
    <row r="169" spans="1:6" s="458" customFormat="1" ht="25.5">
      <c r="A169" s="454" t="s">
        <v>4180</v>
      </c>
      <c r="B169" s="465" t="s">
        <v>4574</v>
      </c>
      <c r="C169" s="395" t="s">
        <v>6387</v>
      </c>
      <c r="D169" s="395" t="s">
        <v>6388</v>
      </c>
      <c r="E169" s="399" t="s">
        <v>7229</v>
      </c>
      <c r="F169" s="399"/>
    </row>
    <row r="170" spans="1:6" s="458" customFormat="1" ht="25.5">
      <c r="A170" s="454" t="s">
        <v>7550</v>
      </c>
      <c r="B170" s="465" t="s">
        <v>7551</v>
      </c>
      <c r="C170" s="395" t="s">
        <v>7552</v>
      </c>
      <c r="D170" s="395" t="s">
        <v>7553</v>
      </c>
      <c r="E170" s="399" t="s">
        <v>7229</v>
      </c>
      <c r="F170" s="399"/>
    </row>
    <row r="171" spans="1:6" s="458" customFormat="1">
      <c r="A171" s="454">
        <v>999</v>
      </c>
      <c r="B171" s="395" t="s">
        <v>868</v>
      </c>
      <c r="C171" s="395" t="s">
        <v>5864</v>
      </c>
      <c r="D171" s="395" t="s">
        <v>5857</v>
      </c>
      <c r="E171" s="399" t="s">
        <v>7229</v>
      </c>
      <c r="F171" s="399" t="s">
        <v>7229</v>
      </c>
    </row>
    <row r="172" spans="1:6">
      <c r="A172" s="466"/>
    </row>
    <row r="173" spans="1:6" ht="25.5">
      <c r="B173" s="467" t="s">
        <v>1845</v>
      </c>
      <c r="C173" s="467" t="s">
        <v>1846</v>
      </c>
      <c r="D173" s="467" t="s">
        <v>1847</v>
      </c>
      <c r="E173" s="59"/>
      <c r="F173" s="159"/>
    </row>
    <row r="174" spans="1:6">
      <c r="B174" s="467" t="s">
        <v>7500</v>
      </c>
      <c r="C174" s="467" t="s">
        <v>1307</v>
      </c>
      <c r="D174" s="467" t="s">
        <v>2972</v>
      </c>
      <c r="E174" s="59"/>
      <c r="F174" s="159"/>
    </row>
    <row r="175" spans="1:6">
      <c r="B175" s="467" t="s">
        <v>7131</v>
      </c>
      <c r="C175" s="467" t="s">
        <v>1308</v>
      </c>
      <c r="D175" s="467" t="s">
        <v>2990</v>
      </c>
      <c r="E175" s="59"/>
      <c r="F175" s="159"/>
    </row>
    <row r="176" spans="1:6">
      <c r="B176" s="467" t="s">
        <v>7132</v>
      </c>
      <c r="C176" s="467" t="s">
        <v>1309</v>
      </c>
      <c r="D176" s="467" t="s">
        <v>2991</v>
      </c>
      <c r="E176" s="59"/>
      <c r="F176" s="159"/>
    </row>
    <row r="177" spans="1:6" ht="25.5">
      <c r="B177" s="467" t="s">
        <v>7872</v>
      </c>
      <c r="C177" s="467" t="s">
        <v>7873</v>
      </c>
      <c r="D177" s="467" t="s">
        <v>7874</v>
      </c>
      <c r="E177" s="59"/>
      <c r="F177" s="159"/>
    </row>
    <row r="178" spans="1:6" ht="25.5">
      <c r="B178" s="467" t="s">
        <v>7875</v>
      </c>
      <c r="C178" s="476" t="s">
        <v>7876</v>
      </c>
      <c r="D178" s="397" t="s">
        <v>7877</v>
      </c>
      <c r="E178" s="59"/>
      <c r="F178" s="159"/>
    </row>
    <row r="179" spans="1:6">
      <c r="B179" s="458"/>
      <c r="C179" s="458"/>
      <c r="D179" s="458"/>
      <c r="E179" s="59"/>
      <c r="F179" s="159"/>
    </row>
    <row r="180" spans="1:6" ht="63.75" customHeight="1">
      <c r="A180" s="626" t="s">
        <v>7879</v>
      </c>
      <c r="B180" s="627"/>
      <c r="C180" s="627"/>
      <c r="D180" s="627"/>
      <c r="E180" s="627"/>
      <c r="F180" s="627"/>
    </row>
    <row r="181" spans="1:6">
      <c r="B181" s="458"/>
      <c r="C181" s="458"/>
      <c r="D181" s="458"/>
      <c r="E181" s="59"/>
      <c r="F181" s="159"/>
    </row>
    <row r="182" spans="1:6">
      <c r="A182" s="474" t="s">
        <v>2857</v>
      </c>
      <c r="C182" s="402"/>
    </row>
    <row r="184" spans="1:6">
      <c r="C184" s="475"/>
      <c r="D184" s="475"/>
    </row>
    <row r="185" spans="1:6">
      <c r="C185" s="475"/>
      <c r="D185" s="475"/>
    </row>
    <row r="186" spans="1:6">
      <c r="C186" s="475"/>
      <c r="D186" s="475"/>
    </row>
    <row r="187" spans="1:6">
      <c r="C187" s="475"/>
      <c r="D187" s="475"/>
    </row>
    <row r="188" spans="1:6">
      <c r="C188" s="475"/>
      <c r="D188" s="475"/>
    </row>
    <row r="189" spans="1:6">
      <c r="C189" s="475"/>
      <c r="D189" s="475"/>
    </row>
    <row r="211" spans="1:1">
      <c r="A211" s="402"/>
    </row>
  </sheetData>
  <customSheetViews>
    <customSheetView guid="{F22148C6-D89D-4235-95CC-00E6DF924B45}">
      <pane ySplit="1" topLeftCell="A126" activePane="bottomLeft" state="frozen"/>
      <selection pane="bottomLeft" sqref="A1:XFD1048576"/>
      <pageMargins left="0.19685039370078741" right="0.19685039370078741" top="0.98425196850393704" bottom="0.78740157480314965" header="0.51181102362204722" footer="0.19685039370078741"/>
      <pageSetup paperSize="9" orientation="landscape" r:id="rId1"/>
      <headerFooter alignWithMargins="0">
        <oddHeader>&amp;L&amp;"Verdana,Lihavoitu"&amp;12 0027 Kansallinen menettely / Nationellt förfarande / National procedure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180:F180"/>
  </mergeCells>
  <phoneticPr fontId="1" type="noConversion"/>
  <hyperlinks>
    <hyperlink ref="A182" location="'Yhteenveto Sammandrag'!A1" display="Takaisin/Tillbaka/Back" xr:uid="{00000000-0004-0000-0A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0027 Kansallinen menettely / Nationellt förfarande / National procedure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0"/>
  <dimension ref="A1:F37"/>
  <sheetViews>
    <sheetView topLeftCell="A16" workbookViewId="0">
      <selection activeCell="B24" sqref="B24:D24"/>
    </sheetView>
  </sheetViews>
  <sheetFormatPr defaultRowHeight="12.75"/>
  <cols>
    <col min="1" max="1" width="5.625" style="19" customWidth="1"/>
    <col min="2" max="2" width="40.625" customWidth="1"/>
    <col min="3" max="4" width="40.625" style="68" customWidth="1"/>
  </cols>
  <sheetData>
    <row r="1" spans="1:5" ht="25.5">
      <c r="A1" s="342">
        <v>1</v>
      </c>
      <c r="B1" s="309" t="s">
        <v>9222</v>
      </c>
      <c r="C1" s="309" t="s">
        <v>9194</v>
      </c>
      <c r="D1" s="90" t="s">
        <v>9172</v>
      </c>
    </row>
    <row r="2" spans="1:5" ht="51">
      <c r="A2" s="28">
        <v>11</v>
      </c>
      <c r="B2" s="53" t="s">
        <v>9223</v>
      </c>
      <c r="C2" s="226" t="s">
        <v>9195</v>
      </c>
      <c r="D2" s="30" t="s">
        <v>9173</v>
      </c>
    </row>
    <row r="3" spans="1:5" ht="42.75" customHeight="1">
      <c r="A3" s="28">
        <v>12</v>
      </c>
      <c r="B3" s="30" t="s">
        <v>9224</v>
      </c>
      <c r="C3" s="30" t="s">
        <v>9196</v>
      </c>
      <c r="D3" s="30" t="s">
        <v>9174</v>
      </c>
    </row>
    <row r="4" spans="1:5" ht="38.25">
      <c r="A4" s="343">
        <v>2</v>
      </c>
      <c r="B4" s="339" t="s">
        <v>9225</v>
      </c>
      <c r="C4" s="339" t="s">
        <v>1316</v>
      </c>
      <c r="D4" s="339" t="s">
        <v>2996</v>
      </c>
    </row>
    <row r="5" spans="1:5">
      <c r="A5" s="344">
        <v>21</v>
      </c>
      <c r="B5" s="84" t="s">
        <v>9226</v>
      </c>
      <c r="C5" s="30" t="s">
        <v>1298</v>
      </c>
      <c r="D5" s="30" t="s">
        <v>4525</v>
      </c>
    </row>
    <row r="6" spans="1:5">
      <c r="A6" s="28">
        <v>22</v>
      </c>
      <c r="B6" s="30" t="s">
        <v>9227</v>
      </c>
      <c r="C6" s="30" t="s">
        <v>1299</v>
      </c>
      <c r="D6" s="30" t="s">
        <v>4526</v>
      </c>
    </row>
    <row r="7" spans="1:5" ht="27" customHeight="1">
      <c r="A7" s="28">
        <v>23</v>
      </c>
      <c r="B7" s="30" t="s">
        <v>9228</v>
      </c>
      <c r="C7" s="30" t="s">
        <v>9197</v>
      </c>
      <c r="D7" s="30" t="s">
        <v>1300</v>
      </c>
    </row>
    <row r="8" spans="1:5" ht="27" customHeight="1">
      <c r="A8" s="253">
        <v>3</v>
      </c>
      <c r="B8" s="535" t="s">
        <v>9229</v>
      </c>
      <c r="C8" s="535" t="s">
        <v>9198</v>
      </c>
      <c r="D8" s="535" t="s">
        <v>9175</v>
      </c>
    </row>
    <row r="9" spans="1:5" ht="27" customHeight="1">
      <c r="A9" s="28" t="s">
        <v>9221</v>
      </c>
      <c r="B9" s="30" t="s">
        <v>9230</v>
      </c>
      <c r="C9" s="30" t="s">
        <v>9199</v>
      </c>
      <c r="D9" s="30" t="s">
        <v>9176</v>
      </c>
    </row>
    <row r="10" spans="1:5" ht="27" customHeight="1">
      <c r="A10" s="28">
        <v>32</v>
      </c>
      <c r="B10" s="30" t="s">
        <v>9231</v>
      </c>
      <c r="C10" s="30" t="s">
        <v>9200</v>
      </c>
      <c r="D10" s="30" t="s">
        <v>9177</v>
      </c>
    </row>
    <row r="11" spans="1:5" ht="27" customHeight="1">
      <c r="A11" s="28" t="s">
        <v>9220</v>
      </c>
      <c r="B11" s="30" t="s">
        <v>9232</v>
      </c>
      <c r="C11" s="30" t="s">
        <v>9201</v>
      </c>
      <c r="D11" s="30" t="s">
        <v>9178</v>
      </c>
    </row>
    <row r="12" spans="1:5" ht="27" customHeight="1">
      <c r="A12" s="28">
        <v>34</v>
      </c>
      <c r="B12" s="30" t="s">
        <v>9233</v>
      </c>
      <c r="C12" s="30" t="s">
        <v>9202</v>
      </c>
      <c r="D12" s="30" t="s">
        <v>9179</v>
      </c>
    </row>
    <row r="13" spans="1:5" s="3" customFormat="1" ht="38.25">
      <c r="A13" s="34" t="s">
        <v>9219</v>
      </c>
      <c r="B13" s="47" t="s">
        <v>9234</v>
      </c>
      <c r="C13" s="47" t="s">
        <v>9203</v>
      </c>
      <c r="D13" s="93" t="s">
        <v>9180</v>
      </c>
    </row>
    <row r="14" spans="1:5" s="3" customFormat="1" ht="38.25">
      <c r="A14" s="42">
        <v>41</v>
      </c>
      <c r="B14" s="53" t="s">
        <v>9235</v>
      </c>
      <c r="C14" s="53" t="s">
        <v>9204</v>
      </c>
      <c r="D14" s="226" t="s">
        <v>9181</v>
      </c>
      <c r="E14" s="338"/>
    </row>
    <row r="15" spans="1:5" s="3" customFormat="1" ht="38.25">
      <c r="A15" s="42">
        <v>42</v>
      </c>
      <c r="B15" s="53" t="s">
        <v>9236</v>
      </c>
      <c r="C15" s="53" t="s">
        <v>9205</v>
      </c>
      <c r="D15" s="226" t="s">
        <v>9182</v>
      </c>
      <c r="E15" s="338"/>
    </row>
    <row r="16" spans="1:5" s="3" customFormat="1" ht="38.25">
      <c r="A16" s="34">
        <v>5</v>
      </c>
      <c r="B16" s="47" t="s">
        <v>9237</v>
      </c>
      <c r="C16" s="93" t="s">
        <v>9206</v>
      </c>
      <c r="D16" s="93" t="s">
        <v>9183</v>
      </c>
    </row>
    <row r="17" spans="1:5" s="3" customFormat="1" ht="26.25" customHeight="1">
      <c r="A17" s="42">
        <v>51</v>
      </c>
      <c r="B17" s="30" t="s">
        <v>9238</v>
      </c>
      <c r="C17" s="30" t="s">
        <v>9207</v>
      </c>
      <c r="D17" s="43" t="s">
        <v>9184</v>
      </c>
      <c r="E17" s="338"/>
    </row>
    <row r="18" spans="1:5" s="3" customFormat="1" ht="38.25">
      <c r="A18" s="42">
        <v>52</v>
      </c>
      <c r="B18" s="53" t="s">
        <v>9239</v>
      </c>
      <c r="C18" s="53" t="s">
        <v>9208</v>
      </c>
      <c r="D18" s="226" t="s">
        <v>9185</v>
      </c>
      <c r="E18" s="338"/>
    </row>
    <row r="19" spans="1:5" s="3" customFormat="1" ht="25.5">
      <c r="A19" s="552">
        <v>6</v>
      </c>
      <c r="B19" s="550" t="s">
        <v>9240</v>
      </c>
      <c r="C19" s="550" t="s">
        <v>9209</v>
      </c>
      <c r="D19" s="551" t="s">
        <v>9186</v>
      </c>
      <c r="E19" s="338"/>
    </row>
    <row r="20" spans="1:5" s="3" customFormat="1" ht="140.25">
      <c r="A20" s="28" t="s">
        <v>9218</v>
      </c>
      <c r="B20" s="80" t="s">
        <v>9241</v>
      </c>
      <c r="C20" s="30" t="s">
        <v>9210</v>
      </c>
      <c r="D20" s="43" t="s">
        <v>9187</v>
      </c>
    </row>
    <row r="21" spans="1:5" s="3" customFormat="1" ht="63.75">
      <c r="A21" s="553">
        <v>7</v>
      </c>
      <c r="B21" s="339" t="s">
        <v>9242</v>
      </c>
      <c r="C21" s="554" t="s">
        <v>9211</v>
      </c>
      <c r="D21" s="554" t="s">
        <v>9188</v>
      </c>
    </row>
    <row r="22" spans="1:5" s="3" customFormat="1" ht="41.25" customHeight="1">
      <c r="A22" s="28">
        <v>71</v>
      </c>
      <c r="B22" s="30" t="s">
        <v>9244</v>
      </c>
      <c r="C22" s="30" t="s">
        <v>9245</v>
      </c>
      <c r="D22" s="30" t="s">
        <v>9246</v>
      </c>
    </row>
    <row r="23" spans="1:5" s="3" customFormat="1" ht="41.25" customHeight="1">
      <c r="A23" s="28">
        <v>72</v>
      </c>
      <c r="B23" s="30" t="s">
        <v>9247</v>
      </c>
      <c r="C23" s="30" t="s">
        <v>9248</v>
      </c>
      <c r="D23" s="30" t="s">
        <v>9249</v>
      </c>
    </row>
    <row r="24" spans="1:5" s="3" customFormat="1" ht="38.25">
      <c r="A24" s="543">
        <v>80</v>
      </c>
      <c r="B24" s="145" t="s">
        <v>9250</v>
      </c>
      <c r="C24" s="145" t="s">
        <v>9251</v>
      </c>
      <c r="D24" s="161" t="s">
        <v>9252</v>
      </c>
    </row>
    <row r="25" spans="1:5" s="3" customFormat="1" ht="25.5">
      <c r="A25" s="34">
        <v>9</v>
      </c>
      <c r="B25" s="47" t="s">
        <v>5249</v>
      </c>
      <c r="C25" s="47" t="s">
        <v>9212</v>
      </c>
      <c r="D25" s="93" t="s">
        <v>5250</v>
      </c>
    </row>
    <row r="26" spans="1:5" s="3" customFormat="1" ht="25.5">
      <c r="A26" s="42">
        <v>91</v>
      </c>
      <c r="B26" s="53" t="s">
        <v>9243</v>
      </c>
      <c r="C26" s="53" t="s">
        <v>9213</v>
      </c>
      <c r="D26" s="226" t="s">
        <v>9189</v>
      </c>
    </row>
    <row r="27" spans="1:5" s="3" customFormat="1">
      <c r="A27" s="42">
        <v>99</v>
      </c>
      <c r="B27" s="53" t="s">
        <v>4580</v>
      </c>
      <c r="C27" s="53" t="s">
        <v>5583</v>
      </c>
      <c r="D27" s="226" t="s">
        <v>6583</v>
      </c>
    </row>
    <row r="28" spans="1:5" s="3" customFormat="1">
      <c r="A28" s="345"/>
      <c r="B28" s="311"/>
      <c r="C28" s="70"/>
      <c r="D28" s="70"/>
    </row>
    <row r="29" spans="1:5">
      <c r="B29" s="71" t="s">
        <v>1436</v>
      </c>
      <c r="C29" s="69" t="s">
        <v>6456</v>
      </c>
      <c r="D29" s="69"/>
    </row>
    <row r="30" spans="1:5" ht="93" customHeight="1">
      <c r="A30" s="346" t="s">
        <v>5251</v>
      </c>
      <c r="B30" s="30" t="s">
        <v>5252</v>
      </c>
      <c r="C30" s="340" t="s">
        <v>9217</v>
      </c>
      <c r="D30" s="395" t="s">
        <v>9193</v>
      </c>
      <c r="E30" s="338"/>
    </row>
    <row r="31" spans="1:5" ht="108" customHeight="1">
      <c r="A31" s="346" t="s">
        <v>5831</v>
      </c>
      <c r="B31" s="30" t="s">
        <v>5524</v>
      </c>
      <c r="C31" s="395" t="s">
        <v>9216</v>
      </c>
      <c r="D31" s="395" t="s">
        <v>9192</v>
      </c>
      <c r="E31" s="338"/>
    </row>
    <row r="32" spans="1:5" ht="51.75" customHeight="1">
      <c r="A32" s="346" t="s">
        <v>5254</v>
      </c>
      <c r="B32" s="30" t="s">
        <v>7398</v>
      </c>
      <c r="C32" s="395" t="s">
        <v>9215</v>
      </c>
      <c r="D32" s="395" t="s">
        <v>5253</v>
      </c>
      <c r="E32" s="338"/>
    </row>
    <row r="33" spans="1:6" ht="51.75" customHeight="1">
      <c r="A33" s="346" t="s">
        <v>9190</v>
      </c>
      <c r="B33" s="30"/>
      <c r="C33" s="395" t="s">
        <v>9214</v>
      </c>
      <c r="D33" s="395" t="s">
        <v>9191</v>
      </c>
      <c r="E33" s="338"/>
    </row>
    <row r="34" spans="1:6">
      <c r="A34" s="26"/>
    </row>
    <row r="35" spans="1:6" ht="76.5" customHeight="1">
      <c r="A35" s="587" t="s">
        <v>7878</v>
      </c>
      <c r="B35" s="609"/>
      <c r="C35" s="609"/>
      <c r="D35" s="609"/>
      <c r="E35" s="67"/>
      <c r="F35" s="67"/>
    </row>
    <row r="36" spans="1:6">
      <c r="A36" s="26"/>
    </row>
    <row r="37" spans="1:6">
      <c r="A37" s="125" t="s">
        <v>2857</v>
      </c>
    </row>
  </sheetData>
  <customSheetViews>
    <customSheetView guid="{F22148C6-D89D-4235-95CC-00E6DF924B45}" topLeftCell="A31">
      <selection activeCell="A38" sqref="A38:D38"/>
      <pageMargins left="0.19685039370078741" right="0.19685039370078741" top="0.98425196850393704" bottom="0.78740157480314965" header="0.51181102362204722" footer="0.19685039370078741"/>
      <pageSetup paperSize="9" orientation="landscape" r:id="rId1"/>
      <headerFooter alignWithMargins="0">
        <oddHeader>&amp;L&amp;"Verdana,Lihavoitu"&amp;12 0034 Kauppatapahtuman luonne / Transaktionens slag / Nature of transaction</oddHeader>
        <oddFooter>&amp;L© Tullihallitus
Tullstyrelsen
National Board of Customs, Finland&amp;CTulli-ilmoituksilla käytettävät koodit
Koderna för ifyllande av tulldeklarationer
Codes to be used for filling in customs declarations&amp;R20.9.2010   &amp;P/&amp;N</oddFooter>
      </headerFooter>
    </customSheetView>
  </customSheetViews>
  <mergeCells count="1">
    <mergeCell ref="A35:D35"/>
  </mergeCells>
  <phoneticPr fontId="1" type="noConversion"/>
  <hyperlinks>
    <hyperlink ref="A37" location="'Yhteenveto Sammandrag'!A1" display="Takaisin/Tillbaka/Back" xr:uid="{00000000-0004-0000-0B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0034 Kauppatapahtuman luonne / Transaktionens slag / Nature of transaction</oddHeader>
    <oddFooter>&amp;L© Tullihallitus
Tullstyrelsen
National Board of Customs, Finland&amp;CTulli-ilmoituksilla käytettävät koodit
Koderna för ifyllande av tulldeklarationer
Codes to be used for filling in customs declarations&amp;R20.9.2010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1"/>
  <dimension ref="A1:I6"/>
  <sheetViews>
    <sheetView workbookViewId="0"/>
  </sheetViews>
  <sheetFormatPr defaultRowHeight="12.75"/>
  <cols>
    <col min="1" max="1" width="3.75" customWidth="1"/>
    <col min="2" max="4" width="15.625" customWidth="1"/>
    <col min="5" max="6" width="3.125" customWidth="1"/>
    <col min="7" max="7" width="5.25" customWidth="1"/>
    <col min="8" max="8" width="7.75" customWidth="1"/>
    <col min="9" max="9" width="9" customWidth="1"/>
  </cols>
  <sheetData>
    <row r="1" spans="1:9" ht="142.5" customHeight="1">
      <c r="A1" s="393">
        <f>VLOOKUP('Etusivu Framsida'!$B$13,Makro,3,0)</f>
        <v>0</v>
      </c>
      <c r="E1" s="139" t="s">
        <v>7296</v>
      </c>
      <c r="F1" s="139" t="s">
        <v>7297</v>
      </c>
      <c r="G1" s="139" t="s">
        <v>7260</v>
      </c>
      <c r="H1" s="140" t="s">
        <v>7308</v>
      </c>
      <c r="I1" s="368" t="s">
        <v>346</v>
      </c>
    </row>
    <row r="2" spans="1:9">
      <c r="A2" s="153" t="s">
        <v>3739</v>
      </c>
      <c r="B2" s="28" t="s">
        <v>3740</v>
      </c>
      <c r="C2" s="28" t="s">
        <v>1826</v>
      </c>
      <c r="D2" s="28" t="s">
        <v>5980</v>
      </c>
      <c r="E2" s="143" t="s">
        <v>7229</v>
      </c>
      <c r="F2" s="143" t="s">
        <v>7229</v>
      </c>
      <c r="G2" s="143" t="s">
        <v>7229</v>
      </c>
      <c r="H2" s="143" t="s">
        <v>7229</v>
      </c>
      <c r="I2" s="143" t="s">
        <v>7229</v>
      </c>
    </row>
    <row r="3" spans="1:9">
      <c r="A3" s="153" t="s">
        <v>3741</v>
      </c>
      <c r="B3" s="28" t="s">
        <v>1231</v>
      </c>
      <c r="C3" s="28" t="s">
        <v>3014</v>
      </c>
      <c r="D3" s="28" t="s">
        <v>5981</v>
      </c>
      <c r="E3" s="143" t="s">
        <v>7229</v>
      </c>
      <c r="F3" s="143" t="s">
        <v>7229</v>
      </c>
      <c r="G3" s="143" t="s">
        <v>7229</v>
      </c>
      <c r="H3" s="143" t="s">
        <v>7229</v>
      </c>
      <c r="I3" s="143" t="s">
        <v>7229</v>
      </c>
    </row>
    <row r="4" spans="1:9">
      <c r="A4" s="153" t="s">
        <v>1667</v>
      </c>
      <c r="B4" s="28" t="s">
        <v>1680</v>
      </c>
      <c r="C4" s="28" t="s">
        <v>1681</v>
      </c>
      <c r="D4" s="28" t="s">
        <v>1682</v>
      </c>
      <c r="E4" s="187"/>
      <c r="F4" s="187"/>
      <c r="G4" s="187"/>
      <c r="H4" s="187" t="s">
        <v>7229</v>
      </c>
      <c r="I4" s="187"/>
    </row>
    <row r="5" spans="1:9">
      <c r="A5" s="26"/>
      <c r="B5" s="3"/>
      <c r="C5" s="3"/>
    </row>
    <row r="6" spans="1:9">
      <c r="A6"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0036 Kieli / Språk / Language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6" location="'Yhteenveto Sammandrag'!A1" display="Takaisin/Tillbaka/Back" xr:uid="{00000000-0004-0000-0C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0036 Kieli / Språk / Language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2"/>
  <dimension ref="A1:F6"/>
  <sheetViews>
    <sheetView workbookViewId="0"/>
  </sheetViews>
  <sheetFormatPr defaultRowHeight="12.75"/>
  <cols>
    <col min="1" max="1" width="3" customWidth="1"/>
    <col min="2" max="4" width="35.625" customWidth="1"/>
    <col min="5" max="5" width="9.5" customWidth="1"/>
  </cols>
  <sheetData>
    <row r="1" spans="1:6" ht="38.25">
      <c r="A1" s="153">
        <v>0</v>
      </c>
      <c r="B1" s="30" t="s">
        <v>1232</v>
      </c>
      <c r="C1" s="30" t="s">
        <v>1310</v>
      </c>
      <c r="D1" s="30" t="s">
        <v>5982</v>
      </c>
    </row>
    <row r="2" spans="1:6" ht="38.25">
      <c r="A2" s="153">
        <v>1</v>
      </c>
      <c r="B2" s="30" t="s">
        <v>1233</v>
      </c>
      <c r="C2" s="30" t="s">
        <v>3382</v>
      </c>
      <c r="D2" s="43" t="s">
        <v>5983</v>
      </c>
    </row>
    <row r="3" spans="1:6">
      <c r="A3" s="26"/>
      <c r="B3" s="55"/>
      <c r="C3" s="55"/>
    </row>
    <row r="4" spans="1:6" ht="78" customHeight="1">
      <c r="A4" s="587" t="s">
        <v>7878</v>
      </c>
      <c r="B4" s="609"/>
      <c r="C4" s="609"/>
      <c r="D4" s="609"/>
      <c r="E4" s="67"/>
      <c r="F4" s="67"/>
    </row>
    <row r="5" spans="1:6">
      <c r="A5" s="26"/>
      <c r="B5" s="55"/>
      <c r="C5" s="55"/>
    </row>
    <row r="6" spans="1:6" ht="15.75">
      <c r="A6" s="125" t="s">
        <v>2857</v>
      </c>
      <c r="C6" s="82"/>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0038 Kontti / Container</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4:D4"/>
  </mergeCells>
  <phoneticPr fontId="1" type="noConversion"/>
  <hyperlinks>
    <hyperlink ref="A6" location="'Yhteenveto Sammandrag'!A1" display="Takaisin/Tillbaka/Back" xr:uid="{00000000-0004-0000-0D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0038 Kontti / Container</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3"/>
  <dimension ref="A1:D12"/>
  <sheetViews>
    <sheetView workbookViewId="0"/>
  </sheetViews>
  <sheetFormatPr defaultRowHeight="12.75"/>
  <cols>
    <col min="1" max="1" width="2.875" style="5" customWidth="1"/>
    <col min="2" max="4" width="35.625" customWidth="1"/>
  </cols>
  <sheetData>
    <row r="1" spans="1:4" ht="15.75" customHeight="1">
      <c r="A1" s="107">
        <v>1</v>
      </c>
      <c r="B1" s="37" t="s">
        <v>1929</v>
      </c>
      <c r="C1" s="80" t="s">
        <v>3383</v>
      </c>
      <c r="D1" s="49" t="s">
        <v>2810</v>
      </c>
    </row>
    <row r="2" spans="1:4">
      <c r="A2" s="107">
        <v>2</v>
      </c>
      <c r="B2" s="37" t="s">
        <v>302</v>
      </c>
      <c r="C2" s="80" t="s">
        <v>3384</v>
      </c>
      <c r="D2" s="49" t="s">
        <v>5357</v>
      </c>
    </row>
    <row r="3" spans="1:4">
      <c r="A3" s="107">
        <v>3</v>
      </c>
      <c r="B3" s="37" t="s">
        <v>303</v>
      </c>
      <c r="C3" s="80" t="s">
        <v>3385</v>
      </c>
      <c r="D3" s="49" t="s">
        <v>5358</v>
      </c>
    </row>
    <row r="4" spans="1:4">
      <c r="A4" s="107">
        <v>4</v>
      </c>
      <c r="B4" s="37" t="s">
        <v>349</v>
      </c>
      <c r="C4" s="80" t="s">
        <v>3386</v>
      </c>
      <c r="D4" s="49" t="s">
        <v>5359</v>
      </c>
    </row>
    <row r="5" spans="1:4">
      <c r="A5" s="107">
        <v>5</v>
      </c>
      <c r="B5" s="37" t="s">
        <v>350</v>
      </c>
      <c r="C5" s="80" t="s">
        <v>144</v>
      </c>
      <c r="D5" s="49" t="s">
        <v>5360</v>
      </c>
    </row>
    <row r="6" spans="1:4" ht="25.5">
      <c r="A6" s="107">
        <v>7</v>
      </c>
      <c r="B6" s="37" t="s">
        <v>351</v>
      </c>
      <c r="C6" s="80" t="s">
        <v>145</v>
      </c>
      <c r="D6" s="49" t="s">
        <v>5361</v>
      </c>
    </row>
    <row r="7" spans="1:4" ht="25.5">
      <c r="A7" s="107">
        <v>8</v>
      </c>
      <c r="B7" s="37" t="s">
        <v>352</v>
      </c>
      <c r="C7" s="80" t="s">
        <v>146</v>
      </c>
      <c r="D7" s="49" t="s">
        <v>5362</v>
      </c>
    </row>
    <row r="8" spans="1:4" ht="15.75" customHeight="1">
      <c r="A8" s="107">
        <v>9</v>
      </c>
      <c r="B8" s="37" t="s">
        <v>353</v>
      </c>
      <c r="C8" s="80" t="s">
        <v>147</v>
      </c>
      <c r="D8" s="49" t="s">
        <v>5363</v>
      </c>
    </row>
    <row r="9" spans="1:4">
      <c r="A9" s="26"/>
    </row>
    <row r="10" spans="1:4" ht="76.5" customHeight="1">
      <c r="A10" s="587" t="s">
        <v>7878</v>
      </c>
      <c r="B10" s="609"/>
      <c r="C10" s="609"/>
      <c r="D10" s="609"/>
    </row>
    <row r="11" spans="1:4">
      <c r="A11" s="26"/>
    </row>
    <row r="12" spans="1:4">
      <c r="A12"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0041 Kuljetusmuoto / Transportsätt / Mode of transport</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10:D10"/>
  </mergeCells>
  <phoneticPr fontId="1" type="noConversion"/>
  <hyperlinks>
    <hyperlink ref="A12" location="'Yhteenveto Sammandrag'!A1" display="Takaisin/Tillbaka/Back" xr:uid="{00000000-0004-0000-0E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0041 Kuljetusmuoto / Transportsätt / Mode of transport</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ul14"/>
  <dimension ref="A2:D30"/>
  <sheetViews>
    <sheetView workbookViewId="0">
      <selection activeCell="B9" sqref="B9"/>
    </sheetView>
  </sheetViews>
  <sheetFormatPr defaultRowHeight="12.75"/>
  <cols>
    <col min="1" max="1" width="4.75" style="3" customWidth="1"/>
    <col min="2" max="2" width="35.625" style="3" customWidth="1"/>
    <col min="3" max="3" width="35.625" style="17" customWidth="1"/>
    <col min="4" max="4" width="35.625" style="25" customWidth="1"/>
  </cols>
  <sheetData>
    <row r="2" spans="1:4">
      <c r="A2" s="161" t="s">
        <v>1346</v>
      </c>
      <c r="B2" s="30" t="s">
        <v>1347</v>
      </c>
      <c r="C2" s="37" t="s">
        <v>2085</v>
      </c>
      <c r="D2" s="52" t="s">
        <v>3471</v>
      </c>
    </row>
    <row r="3" spans="1:4">
      <c r="A3" s="161" t="s">
        <v>1348</v>
      </c>
      <c r="B3" s="30" t="s">
        <v>1349</v>
      </c>
      <c r="C3" s="37" t="s">
        <v>2086</v>
      </c>
      <c r="D3" s="52" t="s">
        <v>3910</v>
      </c>
    </row>
    <row r="4" spans="1:4">
      <c r="A4" s="161" t="s">
        <v>1350</v>
      </c>
      <c r="B4" s="30" t="s">
        <v>1351</v>
      </c>
      <c r="C4" s="37" t="s">
        <v>3078</v>
      </c>
      <c r="D4" s="52" t="s">
        <v>3078</v>
      </c>
    </row>
    <row r="5" spans="1:4" ht="83.25" customHeight="1">
      <c r="A5" s="107">
        <v>0</v>
      </c>
      <c r="B5" s="30" t="s">
        <v>2717</v>
      </c>
      <c r="C5" s="37" t="s">
        <v>6389</v>
      </c>
      <c r="D5" s="52" t="s">
        <v>6390</v>
      </c>
    </row>
    <row r="6" spans="1:4" ht="76.5">
      <c r="A6" s="107">
        <v>1</v>
      </c>
      <c r="B6" s="30" t="s">
        <v>1605</v>
      </c>
      <c r="C6" s="37" t="s">
        <v>6428</v>
      </c>
      <c r="D6" s="52" t="s">
        <v>6429</v>
      </c>
    </row>
    <row r="7" spans="1:4" ht="63.75">
      <c r="A7" s="107">
        <v>2</v>
      </c>
      <c r="B7" s="30" t="s">
        <v>2718</v>
      </c>
      <c r="C7" s="42" t="s">
        <v>6430</v>
      </c>
      <c r="D7" s="52" t="s">
        <v>6431</v>
      </c>
    </row>
    <row r="8" spans="1:4">
      <c r="A8" s="26"/>
      <c r="B8" s="6"/>
      <c r="C8" s="12"/>
    </row>
    <row r="9" spans="1:4">
      <c r="A9" s="125" t="s">
        <v>2857</v>
      </c>
      <c r="B9" s="6"/>
      <c r="C9" s="12"/>
    </row>
    <row r="10" spans="1:4">
      <c r="A10" s="6"/>
      <c r="B10" s="6"/>
      <c r="C10" s="12"/>
    </row>
    <row r="11" spans="1:4">
      <c r="A11" s="6"/>
      <c r="B11" s="6"/>
      <c r="C11" s="12"/>
    </row>
    <row r="12" spans="1:4">
      <c r="A12" s="6"/>
      <c r="B12" s="6"/>
      <c r="C12" s="12"/>
    </row>
    <row r="13" spans="1:4">
      <c r="A13" s="6"/>
      <c r="B13" s="6"/>
      <c r="C13" s="12"/>
    </row>
    <row r="14" spans="1:4">
      <c r="A14" s="6"/>
      <c r="B14" s="6"/>
      <c r="C14" s="12"/>
    </row>
    <row r="15" spans="1:4">
      <c r="A15" s="6"/>
      <c r="B15" s="6"/>
      <c r="C15" s="12"/>
    </row>
    <row r="16" spans="1:4">
      <c r="A16" s="6"/>
      <c r="B16" s="6"/>
      <c r="C16" s="12"/>
    </row>
    <row r="17" spans="1:3">
      <c r="A17" s="6"/>
      <c r="B17" s="6"/>
      <c r="C17" s="12"/>
    </row>
    <row r="18" spans="1:3">
      <c r="A18" s="6"/>
      <c r="B18" s="6"/>
      <c r="C18" s="12"/>
    </row>
    <row r="19" spans="1:3">
      <c r="A19" s="6"/>
      <c r="B19" s="6"/>
      <c r="C19" s="12"/>
    </row>
    <row r="20" spans="1:3">
      <c r="A20" s="6"/>
      <c r="B20" s="6"/>
      <c r="C20" s="12"/>
    </row>
    <row r="21" spans="1:3">
      <c r="A21" s="6"/>
      <c r="B21" s="6"/>
      <c r="C21" s="12"/>
    </row>
    <row r="22" spans="1:3">
      <c r="A22" s="6"/>
      <c r="B22" s="6"/>
      <c r="C22" s="12"/>
    </row>
    <row r="23" spans="1:3">
      <c r="A23" s="6"/>
      <c r="B23" s="6"/>
      <c r="C23" s="12"/>
    </row>
    <row r="24" spans="1:3">
      <c r="A24" s="6"/>
      <c r="B24" s="6"/>
      <c r="C24" s="12"/>
    </row>
    <row r="25" spans="1:3">
      <c r="A25" s="6"/>
      <c r="B25" s="6"/>
      <c r="C25" s="12"/>
    </row>
    <row r="26" spans="1:3">
      <c r="A26" s="6"/>
      <c r="B26" s="6"/>
      <c r="C26" s="12"/>
    </row>
    <row r="27" spans="1:3">
      <c r="A27" s="6"/>
      <c r="B27" s="6"/>
      <c r="C27" s="12"/>
    </row>
    <row r="28" spans="1:3">
      <c r="A28" s="6"/>
      <c r="B28" s="6"/>
      <c r="C28" s="12"/>
    </row>
    <row r="29" spans="1:3">
      <c r="A29" s="6"/>
      <c r="B29" s="6"/>
      <c r="C29" s="12"/>
    </row>
    <row r="30" spans="1:3">
      <c r="A30" s="6"/>
      <c r="B30" s="6"/>
      <c r="C30" s="12"/>
    </row>
  </sheetData>
  <customSheetViews>
    <customSheetView guid="{F22148C6-D89D-4235-95CC-00E6DF924B45}">
      <selection activeCell="B9" sqref="B9"/>
      <pageMargins left="0.78740157480314965" right="0.78740157480314965" top="0.98425196850393704" bottom="0.78740157480314965" header="0.51181102362204722" footer="0.19685039370078741"/>
      <pageSetup paperSize="9" orientation="landscape" r:id="rId1"/>
      <headerFooter alignWithMargins="0">
        <oddHeader>&amp;L&amp;"Verdana,Lihavoitu"&amp;12 0051 Erityismaininta / Särskilld upplysning / Special mentions</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9" location="'Yhteenveto Sammandrag'!A1" display="Takaisin/Tillbaka/Back" xr:uid="{00000000-0004-0000-0F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0051 Erityismaininta / Särskilld upplysning / Special mentions</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G256"/>
  <sheetViews>
    <sheetView workbookViewId="0"/>
  </sheetViews>
  <sheetFormatPr defaultRowHeight="12.75"/>
  <cols>
    <col min="1" max="1" width="4.125" style="238" customWidth="1"/>
    <col min="2" max="3" width="19.625" style="3" customWidth="1"/>
    <col min="4" max="7" width="19.625" customWidth="1"/>
    <col min="8" max="8" width="10.375" customWidth="1"/>
  </cols>
  <sheetData>
    <row r="1" spans="1:7">
      <c r="A1" s="312"/>
      <c r="B1" s="86" t="s">
        <v>354</v>
      </c>
      <c r="C1" s="6"/>
      <c r="D1" s="86" t="s">
        <v>3012</v>
      </c>
      <c r="E1" s="6"/>
      <c r="F1" s="313" t="s">
        <v>4324</v>
      </c>
      <c r="G1" s="67"/>
    </row>
    <row r="2" spans="1:7">
      <c r="A2" s="237" t="s">
        <v>359</v>
      </c>
      <c r="B2" s="87" t="s">
        <v>360</v>
      </c>
      <c r="C2" s="85"/>
      <c r="D2" s="87" t="s">
        <v>360</v>
      </c>
      <c r="E2" s="85"/>
      <c r="F2" s="87" t="s">
        <v>360</v>
      </c>
      <c r="G2" s="30"/>
    </row>
    <row r="3" spans="1:7">
      <c r="A3" s="237" t="s">
        <v>357</v>
      </c>
      <c r="B3" s="87" t="s">
        <v>358</v>
      </c>
      <c r="C3" s="85"/>
      <c r="D3" s="87" t="s">
        <v>3013</v>
      </c>
      <c r="E3" s="85"/>
      <c r="F3" s="87" t="s">
        <v>358</v>
      </c>
      <c r="G3" s="30"/>
    </row>
    <row r="4" spans="1:7">
      <c r="A4" s="237" t="s">
        <v>1931</v>
      </c>
      <c r="B4" s="87" t="s">
        <v>1932</v>
      </c>
      <c r="C4" s="85"/>
      <c r="D4" s="87" t="s">
        <v>1573</v>
      </c>
      <c r="E4" s="85"/>
      <c r="F4" s="87" t="s">
        <v>882</v>
      </c>
      <c r="G4" s="30"/>
    </row>
    <row r="5" spans="1:7" ht="25.5">
      <c r="A5" s="237" t="s">
        <v>363</v>
      </c>
      <c r="B5" s="87" t="s">
        <v>364</v>
      </c>
      <c r="C5" s="85"/>
      <c r="D5" s="87" t="s">
        <v>3198</v>
      </c>
      <c r="E5" s="85"/>
      <c r="F5" s="87" t="s">
        <v>3774</v>
      </c>
      <c r="G5" s="30"/>
    </row>
    <row r="6" spans="1:7">
      <c r="A6" s="237" t="s">
        <v>361</v>
      </c>
      <c r="B6" s="87" t="s">
        <v>362</v>
      </c>
      <c r="C6" s="85"/>
      <c r="D6" s="87" t="s">
        <v>5013</v>
      </c>
      <c r="E6" s="85"/>
      <c r="F6" s="87" t="s">
        <v>3775</v>
      </c>
      <c r="G6" s="30"/>
    </row>
    <row r="7" spans="1:7">
      <c r="A7" s="237" t="s">
        <v>365</v>
      </c>
      <c r="B7" s="87" t="s">
        <v>366</v>
      </c>
      <c r="C7" s="85"/>
      <c r="D7" s="87" t="s">
        <v>3199</v>
      </c>
      <c r="E7" s="85"/>
      <c r="F7" s="87" t="s">
        <v>366</v>
      </c>
      <c r="G7" s="30"/>
    </row>
    <row r="8" spans="1:7">
      <c r="A8" s="237" t="s">
        <v>2586</v>
      </c>
      <c r="B8" s="87" t="s">
        <v>2587</v>
      </c>
      <c r="C8" s="85"/>
      <c r="D8" s="87" t="s">
        <v>169</v>
      </c>
      <c r="E8" s="85"/>
      <c r="F8" s="87" t="s">
        <v>3776</v>
      </c>
      <c r="G8" s="30"/>
    </row>
    <row r="9" spans="1:7" ht="63.75">
      <c r="A9" s="237" t="s">
        <v>4688</v>
      </c>
      <c r="B9" s="87" t="s">
        <v>4689</v>
      </c>
      <c r="C9" s="85" t="s">
        <v>4630</v>
      </c>
      <c r="D9" s="87" t="s">
        <v>1241</v>
      </c>
      <c r="E9" s="85" t="s">
        <v>1242</v>
      </c>
      <c r="F9" s="87" t="s">
        <v>3777</v>
      </c>
      <c r="G9" s="30" t="s">
        <v>5601</v>
      </c>
    </row>
    <row r="10" spans="1:7">
      <c r="A10" s="237" t="s">
        <v>1939</v>
      </c>
      <c r="B10" s="87" t="s">
        <v>1940</v>
      </c>
      <c r="C10" s="85"/>
      <c r="D10" s="87" t="s">
        <v>3200</v>
      </c>
      <c r="E10" s="85"/>
      <c r="F10" s="87" t="s">
        <v>4138</v>
      </c>
      <c r="G10" s="30"/>
    </row>
    <row r="11" spans="1:7">
      <c r="A11" s="237" t="s">
        <v>4633</v>
      </c>
      <c r="B11" s="87" t="s">
        <v>1490</v>
      </c>
      <c r="C11" s="85"/>
      <c r="D11" s="87" t="s">
        <v>164</v>
      </c>
      <c r="E11" s="85"/>
      <c r="F11" s="87" t="s">
        <v>4139</v>
      </c>
      <c r="G11" s="30"/>
    </row>
    <row r="12" spans="1:7" ht="51">
      <c r="A12" s="237" t="s">
        <v>5884</v>
      </c>
      <c r="B12" s="87" t="s">
        <v>5885</v>
      </c>
      <c r="C12" s="85" t="s">
        <v>5886</v>
      </c>
      <c r="D12" s="87" t="s">
        <v>166</v>
      </c>
      <c r="E12" s="85" t="s">
        <v>167</v>
      </c>
      <c r="F12" s="87" t="s">
        <v>4140</v>
      </c>
      <c r="G12" s="30" t="s">
        <v>4141</v>
      </c>
    </row>
    <row r="13" spans="1:7">
      <c r="A13" s="237" t="s">
        <v>4631</v>
      </c>
      <c r="B13" s="87" t="s">
        <v>4632</v>
      </c>
      <c r="C13" s="85"/>
      <c r="D13" s="87" t="s">
        <v>3201</v>
      </c>
      <c r="E13" s="85"/>
      <c r="F13" s="87" t="s">
        <v>5109</v>
      </c>
      <c r="G13" s="30"/>
    </row>
    <row r="14" spans="1:7">
      <c r="A14" s="237" t="s">
        <v>2590</v>
      </c>
      <c r="B14" s="87" t="s">
        <v>2591</v>
      </c>
      <c r="C14" s="85"/>
      <c r="D14" s="87" t="s">
        <v>3202</v>
      </c>
      <c r="E14" s="85"/>
      <c r="F14" s="87" t="s">
        <v>5110</v>
      </c>
      <c r="G14" s="30"/>
    </row>
    <row r="15" spans="1:7" ht="63.75">
      <c r="A15" s="237" t="s">
        <v>369</v>
      </c>
      <c r="B15" s="87" t="s">
        <v>370</v>
      </c>
      <c r="C15" s="85" t="s">
        <v>371</v>
      </c>
      <c r="D15" s="87" t="s">
        <v>161</v>
      </c>
      <c r="E15" s="85" t="s">
        <v>162</v>
      </c>
      <c r="F15" s="87" t="s">
        <v>5111</v>
      </c>
      <c r="G15" s="30" t="s">
        <v>5112</v>
      </c>
    </row>
    <row r="16" spans="1:7" ht="25.5">
      <c r="A16" s="237" t="s">
        <v>3739</v>
      </c>
      <c r="B16" s="87" t="s">
        <v>4224</v>
      </c>
      <c r="C16" s="85" t="s">
        <v>4225</v>
      </c>
      <c r="D16" s="87" t="s">
        <v>4226</v>
      </c>
      <c r="E16" s="85" t="s">
        <v>4227</v>
      </c>
      <c r="F16" s="87" t="s">
        <v>4226</v>
      </c>
      <c r="G16" s="30" t="s">
        <v>4228</v>
      </c>
    </row>
    <row r="17" spans="1:7">
      <c r="A17" s="237" t="s">
        <v>372</v>
      </c>
      <c r="B17" s="87" t="s">
        <v>373</v>
      </c>
      <c r="C17" s="85"/>
      <c r="D17" s="87" t="s">
        <v>3205</v>
      </c>
      <c r="E17" s="85"/>
      <c r="F17" s="87" t="s">
        <v>7404</v>
      </c>
      <c r="G17" s="30"/>
    </row>
    <row r="18" spans="1:7" ht="89.25">
      <c r="A18" s="237" t="s">
        <v>5877</v>
      </c>
      <c r="B18" s="87" t="s">
        <v>5879</v>
      </c>
      <c r="C18" s="85" t="s">
        <v>5880</v>
      </c>
      <c r="D18" s="87" t="s">
        <v>3203</v>
      </c>
      <c r="E18" s="85" t="s">
        <v>3204</v>
      </c>
      <c r="F18" s="87" t="s">
        <v>7405</v>
      </c>
      <c r="G18" s="30" t="s">
        <v>6332</v>
      </c>
    </row>
    <row r="19" spans="1:7" ht="51">
      <c r="A19" s="237" t="s">
        <v>3182</v>
      </c>
      <c r="B19" s="87" t="s">
        <v>3183</v>
      </c>
      <c r="C19" s="85" t="s">
        <v>3184</v>
      </c>
      <c r="D19" s="87" t="s">
        <v>3206</v>
      </c>
      <c r="E19" s="85" t="s">
        <v>242</v>
      </c>
      <c r="F19" s="87" t="s">
        <v>6333</v>
      </c>
      <c r="G19" s="30" t="s">
        <v>6334</v>
      </c>
    </row>
    <row r="20" spans="1:7">
      <c r="A20" s="237" t="s">
        <v>374</v>
      </c>
      <c r="B20" s="87" t="s">
        <v>375</v>
      </c>
      <c r="C20" s="85"/>
      <c r="D20" s="87" t="s">
        <v>375</v>
      </c>
      <c r="E20" s="85"/>
      <c r="F20" s="87" t="s">
        <v>375</v>
      </c>
      <c r="G20" s="30"/>
    </row>
    <row r="21" spans="1:7">
      <c r="A21" s="237" t="s">
        <v>1935</v>
      </c>
      <c r="B21" s="87" t="s">
        <v>1936</v>
      </c>
      <c r="C21" s="85"/>
      <c r="D21" s="87" t="s">
        <v>1848</v>
      </c>
      <c r="E21" s="85"/>
      <c r="F21" s="87" t="s">
        <v>6335</v>
      </c>
      <c r="G21" s="30"/>
    </row>
    <row r="22" spans="1:7">
      <c r="A22" s="237" t="s">
        <v>1937</v>
      </c>
      <c r="B22" s="87" t="s">
        <v>1938</v>
      </c>
      <c r="C22" s="85"/>
      <c r="D22" s="87" t="s">
        <v>3388</v>
      </c>
      <c r="E22" s="85"/>
      <c r="F22" s="87" t="s">
        <v>6336</v>
      </c>
      <c r="G22" s="30"/>
    </row>
    <row r="23" spans="1:7">
      <c r="A23" s="237" t="s">
        <v>2584</v>
      </c>
      <c r="B23" s="87" t="s">
        <v>2585</v>
      </c>
      <c r="C23" s="85"/>
      <c r="D23" s="87" t="s">
        <v>168</v>
      </c>
      <c r="E23" s="85"/>
      <c r="F23" s="87" t="s">
        <v>6337</v>
      </c>
      <c r="G23" s="30"/>
    </row>
    <row r="24" spans="1:7">
      <c r="A24" s="237" t="s">
        <v>376</v>
      </c>
      <c r="B24" s="87" t="s">
        <v>4145</v>
      </c>
      <c r="C24" s="85"/>
      <c r="D24" s="87" t="s">
        <v>261</v>
      </c>
      <c r="E24" s="85"/>
      <c r="F24" s="87" t="s">
        <v>6338</v>
      </c>
      <c r="G24" s="30"/>
    </row>
    <row r="25" spans="1:7">
      <c r="A25" s="237" t="s">
        <v>3180</v>
      </c>
      <c r="B25" s="87" t="s">
        <v>3181</v>
      </c>
      <c r="C25" s="85"/>
      <c r="D25" s="87" t="s">
        <v>262</v>
      </c>
      <c r="E25" s="85"/>
      <c r="F25" s="87" t="s">
        <v>6339</v>
      </c>
      <c r="G25" s="30"/>
    </row>
    <row r="26" spans="1:7" ht="51">
      <c r="A26" s="237" t="s">
        <v>3185</v>
      </c>
      <c r="B26" s="87" t="s">
        <v>3186</v>
      </c>
      <c r="C26" s="85" t="s">
        <v>1930</v>
      </c>
      <c r="D26" s="87" t="s">
        <v>263</v>
      </c>
      <c r="E26" s="85" t="s">
        <v>3387</v>
      </c>
      <c r="F26" s="87" t="s">
        <v>6340</v>
      </c>
      <c r="G26" s="30" t="s">
        <v>6341</v>
      </c>
    </row>
    <row r="27" spans="1:7">
      <c r="A27" s="237" t="s">
        <v>1943</v>
      </c>
      <c r="B27" s="87" t="s">
        <v>1944</v>
      </c>
      <c r="C27" s="85"/>
      <c r="D27" s="87" t="s">
        <v>1944</v>
      </c>
      <c r="E27" s="85"/>
      <c r="F27" s="87" t="s">
        <v>1944</v>
      </c>
      <c r="G27" s="30"/>
    </row>
    <row r="28" spans="1:7">
      <c r="A28" s="237" t="s">
        <v>1945</v>
      </c>
      <c r="B28" s="87" t="s">
        <v>1946</v>
      </c>
      <c r="C28" s="85"/>
      <c r="D28" s="87" t="s">
        <v>3390</v>
      </c>
      <c r="E28" s="85"/>
      <c r="F28" s="87" t="s">
        <v>6342</v>
      </c>
      <c r="G28" s="30"/>
    </row>
    <row r="29" spans="1:7">
      <c r="A29" s="237" t="s">
        <v>1947</v>
      </c>
      <c r="B29" s="87" t="s">
        <v>1948</v>
      </c>
      <c r="C29" s="85"/>
      <c r="D29" s="87" t="s">
        <v>1948</v>
      </c>
      <c r="E29" s="85"/>
      <c r="F29" s="87" t="s">
        <v>6343</v>
      </c>
      <c r="G29" s="30"/>
    </row>
    <row r="30" spans="1:7">
      <c r="A30" s="237" t="s">
        <v>1941</v>
      </c>
      <c r="B30" s="87" t="s">
        <v>1942</v>
      </c>
      <c r="C30" s="85"/>
      <c r="D30" s="87" t="s">
        <v>3389</v>
      </c>
      <c r="E30" s="85"/>
      <c r="F30" s="87" t="s">
        <v>1942</v>
      </c>
      <c r="G30" s="30"/>
    </row>
    <row r="31" spans="1:7" ht="25.5">
      <c r="A31" s="237" t="s">
        <v>1824</v>
      </c>
      <c r="B31" s="87" t="s">
        <v>1825</v>
      </c>
      <c r="C31" s="85" t="s">
        <v>6045</v>
      </c>
      <c r="D31" s="87" t="s">
        <v>2297</v>
      </c>
      <c r="E31" s="85" t="s">
        <v>1303</v>
      </c>
      <c r="F31" s="87" t="s">
        <v>4040</v>
      </c>
      <c r="G31" s="30"/>
    </row>
    <row r="32" spans="1:7">
      <c r="A32" s="237" t="s">
        <v>4905</v>
      </c>
      <c r="B32" s="87" t="s">
        <v>6046</v>
      </c>
      <c r="C32" s="85"/>
      <c r="D32" s="87" t="s">
        <v>6046</v>
      </c>
      <c r="E32" s="85"/>
      <c r="F32" s="87" t="s">
        <v>6046</v>
      </c>
      <c r="G32" s="30"/>
    </row>
    <row r="33" spans="1:7" ht="127.5">
      <c r="A33" s="237" t="s">
        <v>1949</v>
      </c>
      <c r="B33" s="87" t="s">
        <v>1950</v>
      </c>
      <c r="C33" s="85" t="s">
        <v>3577</v>
      </c>
      <c r="D33" s="314" t="s">
        <v>4308</v>
      </c>
      <c r="E33" s="85" t="s">
        <v>4307</v>
      </c>
      <c r="F33" s="87" t="s">
        <v>2428</v>
      </c>
      <c r="G33" s="30" t="s">
        <v>4323</v>
      </c>
    </row>
    <row r="34" spans="1:7" ht="25.5">
      <c r="A34" s="237" t="s">
        <v>1951</v>
      </c>
      <c r="B34" s="87" t="s">
        <v>1952</v>
      </c>
      <c r="C34" s="85" t="s">
        <v>2241</v>
      </c>
      <c r="D34" s="87" t="s">
        <v>1952</v>
      </c>
      <c r="E34" s="85" t="s">
        <v>2230</v>
      </c>
      <c r="F34" s="87" t="s">
        <v>1952</v>
      </c>
      <c r="G34" s="30" t="s">
        <v>2429</v>
      </c>
    </row>
    <row r="35" spans="1:7">
      <c r="A35" s="237" t="s">
        <v>355</v>
      </c>
      <c r="B35" s="87" t="s">
        <v>356</v>
      </c>
      <c r="C35" s="85"/>
      <c r="D35" s="87" t="s">
        <v>2232</v>
      </c>
      <c r="E35" s="85"/>
      <c r="F35" s="87" t="s">
        <v>2430</v>
      </c>
      <c r="G35" s="30"/>
    </row>
    <row r="36" spans="1:7" ht="38.25">
      <c r="A36" s="237" t="s">
        <v>6047</v>
      </c>
      <c r="B36" s="87" t="s">
        <v>6048</v>
      </c>
      <c r="C36" s="85" t="s">
        <v>6049</v>
      </c>
      <c r="D36" s="87" t="s">
        <v>2233</v>
      </c>
      <c r="E36" s="85" t="s">
        <v>2234</v>
      </c>
      <c r="F36" s="87" t="s">
        <v>2431</v>
      </c>
      <c r="G36" s="30" t="s">
        <v>2964</v>
      </c>
    </row>
    <row r="37" spans="1:7">
      <c r="A37" s="237" t="s">
        <v>6053</v>
      </c>
      <c r="B37" s="87" t="s">
        <v>5873</v>
      </c>
      <c r="C37" s="85"/>
      <c r="D37" s="87" t="s">
        <v>2235</v>
      </c>
      <c r="E37" s="85"/>
      <c r="F37" s="87" t="s">
        <v>2965</v>
      </c>
      <c r="G37" s="30"/>
    </row>
    <row r="38" spans="1:7" ht="25.5">
      <c r="A38" s="237" t="s">
        <v>6050</v>
      </c>
      <c r="B38" s="87" t="s">
        <v>6051</v>
      </c>
      <c r="C38" s="85" t="s">
        <v>6052</v>
      </c>
      <c r="D38" s="87" t="s">
        <v>2236</v>
      </c>
      <c r="E38" s="85" t="s">
        <v>2296</v>
      </c>
      <c r="F38" s="87" t="s">
        <v>2236</v>
      </c>
      <c r="G38" s="30" t="s">
        <v>3888</v>
      </c>
    </row>
    <row r="39" spans="1:7">
      <c r="A39" s="237" t="s">
        <v>5881</v>
      </c>
      <c r="B39" s="87" t="s">
        <v>5882</v>
      </c>
      <c r="C39" s="85"/>
      <c r="D39" s="87" t="s">
        <v>1304</v>
      </c>
      <c r="E39" s="85"/>
      <c r="F39" s="87" t="s">
        <v>5882</v>
      </c>
      <c r="G39" s="30"/>
    </row>
    <row r="40" spans="1:7" ht="25.5">
      <c r="A40" s="237" t="s">
        <v>2588</v>
      </c>
      <c r="B40" s="87" t="s">
        <v>2589</v>
      </c>
      <c r="C40" s="85"/>
      <c r="D40" s="87" t="s">
        <v>1305</v>
      </c>
      <c r="E40" s="85"/>
      <c r="F40" s="87" t="s">
        <v>3889</v>
      </c>
      <c r="G40" s="30" t="s">
        <v>461</v>
      </c>
    </row>
    <row r="41" spans="1:7">
      <c r="A41" s="237" t="s">
        <v>5883</v>
      </c>
      <c r="B41" s="87" t="s">
        <v>1231</v>
      </c>
      <c r="C41" s="85"/>
      <c r="D41" s="87" t="s">
        <v>163</v>
      </c>
      <c r="E41" s="85"/>
      <c r="F41" s="87" t="s">
        <v>462</v>
      </c>
      <c r="G41" s="30"/>
    </row>
    <row r="42" spans="1:7">
      <c r="A42" s="237" t="s">
        <v>5893</v>
      </c>
      <c r="B42" s="87" t="s">
        <v>5894</v>
      </c>
      <c r="C42" s="85"/>
      <c r="D42" s="87" t="s">
        <v>1245</v>
      </c>
      <c r="E42" s="85"/>
      <c r="F42" s="87" t="s">
        <v>5894</v>
      </c>
      <c r="G42" s="30"/>
    </row>
    <row r="43" spans="1:7">
      <c r="A43" s="237" t="s">
        <v>5891</v>
      </c>
      <c r="B43" s="87" t="s">
        <v>5892</v>
      </c>
      <c r="C43" s="85"/>
      <c r="D43" s="87" t="s">
        <v>1244</v>
      </c>
      <c r="E43" s="85"/>
      <c r="F43" s="87" t="s">
        <v>5892</v>
      </c>
      <c r="G43" s="30"/>
    </row>
    <row r="44" spans="1:7">
      <c r="A44" s="237" t="s">
        <v>5887</v>
      </c>
      <c r="B44" s="87" t="s">
        <v>5888</v>
      </c>
      <c r="C44" s="85"/>
      <c r="D44" s="87" t="s">
        <v>5888</v>
      </c>
      <c r="E44" s="85"/>
      <c r="F44" s="87" t="s">
        <v>5888</v>
      </c>
      <c r="G44" s="30"/>
    </row>
    <row r="45" spans="1:7">
      <c r="A45" s="237" t="s">
        <v>1491</v>
      </c>
      <c r="B45" s="87" t="s">
        <v>1492</v>
      </c>
      <c r="C45" s="85"/>
      <c r="D45" s="87" t="s">
        <v>165</v>
      </c>
      <c r="E45" s="85"/>
      <c r="F45" s="87" t="s">
        <v>463</v>
      </c>
      <c r="G45" s="30"/>
    </row>
    <row r="46" spans="1:7">
      <c r="A46" s="237" t="s">
        <v>2582</v>
      </c>
      <c r="B46" s="87" t="s">
        <v>2583</v>
      </c>
      <c r="C46" s="85"/>
      <c r="D46" s="87" t="s">
        <v>2583</v>
      </c>
      <c r="E46" s="85"/>
      <c r="F46" s="87" t="s">
        <v>464</v>
      </c>
      <c r="G46" s="30"/>
    </row>
    <row r="47" spans="1:7" ht="25.5">
      <c r="A47" s="237" t="s">
        <v>5874</v>
      </c>
      <c r="B47" s="87" t="s">
        <v>5875</v>
      </c>
      <c r="C47" s="85" t="s">
        <v>5876</v>
      </c>
      <c r="D47" s="87" t="s">
        <v>1849</v>
      </c>
      <c r="E47" s="85" t="s">
        <v>260</v>
      </c>
      <c r="F47" s="87" t="s">
        <v>465</v>
      </c>
      <c r="G47" s="30"/>
    </row>
    <row r="48" spans="1:7">
      <c r="A48" s="237" t="s">
        <v>367</v>
      </c>
      <c r="B48" s="87" t="s">
        <v>368</v>
      </c>
      <c r="C48" s="85"/>
      <c r="D48" s="87" t="s">
        <v>368</v>
      </c>
      <c r="E48" s="85"/>
      <c r="F48" s="87" t="s">
        <v>368</v>
      </c>
      <c r="G48" s="30"/>
    </row>
    <row r="49" spans="1:7" ht="51">
      <c r="A49" s="237" t="s">
        <v>1933</v>
      </c>
      <c r="B49" s="87" t="s">
        <v>1934</v>
      </c>
      <c r="C49" s="85"/>
      <c r="D49" s="87" t="s">
        <v>1934</v>
      </c>
      <c r="E49" s="85"/>
      <c r="F49" s="87" t="s">
        <v>1934</v>
      </c>
      <c r="G49" s="43" t="s">
        <v>466</v>
      </c>
    </row>
    <row r="50" spans="1:7" ht="63.75">
      <c r="A50" s="237" t="s">
        <v>2242</v>
      </c>
      <c r="B50" s="87" t="s">
        <v>2243</v>
      </c>
      <c r="C50" s="85" t="s">
        <v>2244</v>
      </c>
      <c r="D50" s="87" t="s">
        <v>2243</v>
      </c>
      <c r="E50" s="85" t="s">
        <v>2231</v>
      </c>
      <c r="F50" s="87" t="s">
        <v>2243</v>
      </c>
      <c r="G50" s="30" t="s">
        <v>467</v>
      </c>
    </row>
    <row r="51" spans="1:7">
      <c r="A51" s="237" t="s">
        <v>5889</v>
      </c>
      <c r="B51" s="87" t="s">
        <v>5890</v>
      </c>
      <c r="C51" s="85"/>
      <c r="D51" s="87" t="s">
        <v>1243</v>
      </c>
      <c r="E51" s="85"/>
      <c r="F51" s="87" t="s">
        <v>5890</v>
      </c>
      <c r="G51" s="30"/>
    </row>
    <row r="52" spans="1:7">
      <c r="A52" s="81"/>
      <c r="B52" s="86" t="s">
        <v>2592</v>
      </c>
      <c r="C52" s="6"/>
      <c r="D52" s="86" t="s">
        <v>4309</v>
      </c>
      <c r="E52" s="309"/>
      <c r="F52" s="86" t="s">
        <v>4325</v>
      </c>
      <c r="G52" s="67"/>
    </row>
    <row r="53" spans="1:7">
      <c r="A53" s="237" t="s">
        <v>2595</v>
      </c>
      <c r="B53" s="87" t="s">
        <v>2596</v>
      </c>
      <c r="C53" s="85" t="s">
        <v>2597</v>
      </c>
      <c r="D53" s="87" t="s">
        <v>2596</v>
      </c>
      <c r="E53" s="85" t="s">
        <v>4311</v>
      </c>
      <c r="F53" s="87" t="s">
        <v>2596</v>
      </c>
      <c r="G53" s="30" t="s">
        <v>468</v>
      </c>
    </row>
    <row r="54" spans="1:7">
      <c r="A54" s="237" t="s">
        <v>2602</v>
      </c>
      <c r="B54" s="87" t="s">
        <v>2603</v>
      </c>
      <c r="C54" s="85"/>
      <c r="D54" s="87" t="s">
        <v>2603</v>
      </c>
      <c r="E54" s="85"/>
      <c r="F54" s="87" t="s">
        <v>2603</v>
      </c>
      <c r="G54" s="30"/>
    </row>
    <row r="55" spans="1:7">
      <c r="A55" s="237" t="s">
        <v>2604</v>
      </c>
      <c r="B55" s="87" t="s">
        <v>2605</v>
      </c>
      <c r="C55" s="85"/>
      <c r="D55" s="87" t="s">
        <v>2605</v>
      </c>
      <c r="E55" s="85"/>
      <c r="F55" s="87" t="s">
        <v>2605</v>
      </c>
      <c r="G55" s="30"/>
    </row>
    <row r="56" spans="1:7">
      <c r="A56" s="237" t="s">
        <v>2598</v>
      </c>
      <c r="B56" s="87" t="s">
        <v>2599</v>
      </c>
      <c r="C56" s="85"/>
      <c r="D56" s="87" t="s">
        <v>2599</v>
      </c>
      <c r="E56" s="85"/>
      <c r="F56" s="87" t="s">
        <v>2599</v>
      </c>
      <c r="G56" s="30"/>
    </row>
    <row r="57" spans="1:7">
      <c r="A57" s="237" t="s">
        <v>2600</v>
      </c>
      <c r="B57" s="87" t="s">
        <v>2601</v>
      </c>
      <c r="C57" s="85"/>
      <c r="D57" s="87" t="s">
        <v>2601</v>
      </c>
      <c r="E57" s="85"/>
      <c r="F57" s="87" t="s">
        <v>2601</v>
      </c>
      <c r="G57" s="30"/>
    </row>
    <row r="58" spans="1:7" ht="38.25">
      <c r="A58" s="237" t="s">
        <v>2637</v>
      </c>
      <c r="B58" s="87" t="s">
        <v>2638</v>
      </c>
      <c r="C58" s="85" t="s">
        <v>2639</v>
      </c>
      <c r="D58" s="87" t="s">
        <v>4615</v>
      </c>
      <c r="E58" s="85" t="s">
        <v>4616</v>
      </c>
      <c r="F58" s="87" t="s">
        <v>470</v>
      </c>
      <c r="G58" s="30" t="s">
        <v>469</v>
      </c>
    </row>
    <row r="59" spans="1:7" ht="25.5">
      <c r="A59" s="237" t="s">
        <v>2632</v>
      </c>
      <c r="B59" s="87" t="s">
        <v>2633</v>
      </c>
      <c r="C59" s="85"/>
      <c r="D59" s="87" t="s">
        <v>4312</v>
      </c>
      <c r="E59" s="85"/>
      <c r="F59" s="87" t="s">
        <v>471</v>
      </c>
      <c r="G59" s="30"/>
    </row>
    <row r="60" spans="1:7">
      <c r="A60" s="237" t="s">
        <v>2640</v>
      </c>
      <c r="B60" s="87" t="s">
        <v>2641</v>
      </c>
      <c r="C60" s="85"/>
      <c r="D60" s="87" t="s">
        <v>2641</v>
      </c>
      <c r="E60" s="85"/>
      <c r="F60" s="87" t="s">
        <v>472</v>
      </c>
      <c r="G60" s="30"/>
    </row>
    <row r="61" spans="1:7" ht="25.5">
      <c r="A61" s="237" t="s">
        <v>2152</v>
      </c>
      <c r="B61" s="87" t="s">
        <v>2153</v>
      </c>
      <c r="C61" s="85"/>
      <c r="D61" s="87" t="s">
        <v>4315</v>
      </c>
      <c r="E61" s="85"/>
      <c r="F61" s="87" t="s">
        <v>474</v>
      </c>
      <c r="G61" s="30" t="s">
        <v>473</v>
      </c>
    </row>
    <row r="62" spans="1:7">
      <c r="A62" s="237" t="s">
        <v>2626</v>
      </c>
      <c r="B62" s="87" t="s">
        <v>2627</v>
      </c>
      <c r="C62" s="85"/>
      <c r="D62" s="87" t="s">
        <v>2627</v>
      </c>
      <c r="E62" s="85"/>
      <c r="F62" s="87" t="s">
        <v>475</v>
      </c>
      <c r="G62" s="30"/>
    </row>
    <row r="63" spans="1:7">
      <c r="A63" s="237" t="s">
        <v>2628</v>
      </c>
      <c r="B63" s="87" t="s">
        <v>2629</v>
      </c>
      <c r="C63" s="85"/>
      <c r="D63" s="87" t="s">
        <v>2629</v>
      </c>
      <c r="E63" s="85"/>
      <c r="F63" s="87" t="s">
        <v>476</v>
      </c>
      <c r="G63" s="30"/>
    </row>
    <row r="64" spans="1:7">
      <c r="A64" s="237" t="s">
        <v>2606</v>
      </c>
      <c r="B64" s="87" t="s">
        <v>2607</v>
      </c>
      <c r="C64" s="85"/>
      <c r="D64" s="87" t="s">
        <v>2607</v>
      </c>
      <c r="E64" s="85"/>
      <c r="F64" s="87" t="s">
        <v>2607</v>
      </c>
      <c r="G64" s="30"/>
    </row>
    <row r="65" spans="1:7">
      <c r="A65" s="237" t="s">
        <v>2593</v>
      </c>
      <c r="B65" s="87" t="s">
        <v>2594</v>
      </c>
      <c r="C65" s="85"/>
      <c r="D65" s="87" t="s">
        <v>4310</v>
      </c>
      <c r="E65" s="85"/>
      <c r="F65" s="87" t="s">
        <v>2594</v>
      </c>
      <c r="G65" s="30"/>
    </row>
    <row r="66" spans="1:7">
      <c r="A66" s="237" t="s">
        <v>2608</v>
      </c>
      <c r="B66" s="87" t="s">
        <v>2609</v>
      </c>
      <c r="C66" s="85"/>
      <c r="D66" s="87" t="s">
        <v>4313</v>
      </c>
      <c r="E66" s="85"/>
      <c r="F66" s="87" t="s">
        <v>477</v>
      </c>
      <c r="G66" s="30"/>
    </row>
    <row r="67" spans="1:7">
      <c r="A67" s="237" t="s">
        <v>3416</v>
      </c>
      <c r="B67" s="87" t="s">
        <v>7562</v>
      </c>
      <c r="C67" s="85"/>
      <c r="D67" s="41" t="s">
        <v>7563</v>
      </c>
      <c r="E67" s="85"/>
      <c r="F67" s="41" t="s">
        <v>7564</v>
      </c>
      <c r="G67" s="30"/>
    </row>
    <row r="68" spans="1:7">
      <c r="A68" s="237" t="s">
        <v>2610</v>
      </c>
      <c r="B68" s="87" t="s">
        <v>2611</v>
      </c>
      <c r="C68" s="85"/>
      <c r="D68" s="87" t="s">
        <v>2611</v>
      </c>
      <c r="E68" s="85"/>
      <c r="F68" s="87" t="s">
        <v>2611</v>
      </c>
      <c r="G68" s="30"/>
    </row>
    <row r="69" spans="1:7">
      <c r="A69" s="237" t="s">
        <v>2614</v>
      </c>
      <c r="B69" s="87" t="s">
        <v>2615</v>
      </c>
      <c r="C69" s="85"/>
      <c r="D69" s="87" t="s">
        <v>4316</v>
      </c>
      <c r="E69" s="85"/>
      <c r="F69" s="87" t="s">
        <v>478</v>
      </c>
      <c r="G69" s="30"/>
    </row>
    <row r="70" spans="1:7">
      <c r="A70" s="237" t="s">
        <v>2616</v>
      </c>
      <c r="B70" s="87" t="s">
        <v>2617</v>
      </c>
      <c r="C70" s="85"/>
      <c r="D70" s="87" t="s">
        <v>2617</v>
      </c>
      <c r="E70" s="85"/>
      <c r="F70" s="87" t="s">
        <v>2617</v>
      </c>
      <c r="G70" s="30"/>
    </row>
    <row r="71" spans="1:7">
      <c r="A71" s="237" t="s">
        <v>2620</v>
      </c>
      <c r="B71" s="87" t="s">
        <v>2621</v>
      </c>
      <c r="C71" s="85"/>
      <c r="D71" s="87" t="s">
        <v>2621</v>
      </c>
      <c r="E71" s="85"/>
      <c r="F71" s="87" t="s">
        <v>2621</v>
      </c>
      <c r="G71" s="30"/>
    </row>
    <row r="72" spans="1:7">
      <c r="A72" s="237" t="s">
        <v>2618</v>
      </c>
      <c r="B72" s="87" t="s">
        <v>2619</v>
      </c>
      <c r="C72" s="85"/>
      <c r="D72" s="87" t="s">
        <v>2619</v>
      </c>
      <c r="E72" s="85"/>
      <c r="F72" s="87" t="s">
        <v>2619</v>
      </c>
      <c r="G72" s="30"/>
    </row>
    <row r="73" spans="1:7">
      <c r="A73" s="237" t="s">
        <v>2622</v>
      </c>
      <c r="B73" s="87" t="s">
        <v>2623</v>
      </c>
      <c r="C73" s="85"/>
      <c r="D73" s="87" t="s">
        <v>2623</v>
      </c>
      <c r="E73" s="85"/>
      <c r="F73" s="87" t="s">
        <v>2623</v>
      </c>
      <c r="G73" s="30"/>
    </row>
    <row r="74" spans="1:7" ht="25.5">
      <c r="A74" s="237" t="s">
        <v>2154</v>
      </c>
      <c r="B74" s="87" t="s">
        <v>5691</v>
      </c>
      <c r="C74" s="85"/>
      <c r="D74" s="87" t="s">
        <v>4314</v>
      </c>
      <c r="E74" s="85"/>
      <c r="F74" s="87" t="s">
        <v>479</v>
      </c>
      <c r="G74" s="30"/>
    </row>
    <row r="75" spans="1:7">
      <c r="A75" s="237" t="s">
        <v>2624</v>
      </c>
      <c r="B75" s="87" t="s">
        <v>2625</v>
      </c>
      <c r="C75" s="85"/>
      <c r="D75" s="87" t="s">
        <v>2625</v>
      </c>
      <c r="E75" s="85"/>
      <c r="F75" s="87" t="s">
        <v>2625</v>
      </c>
      <c r="G75" s="30"/>
    </row>
    <row r="76" spans="1:7">
      <c r="A76" s="237" t="s">
        <v>2630</v>
      </c>
      <c r="B76" s="87" t="s">
        <v>2631</v>
      </c>
      <c r="C76" s="85"/>
      <c r="D76" s="87" t="s">
        <v>4612</v>
      </c>
      <c r="E76" s="85"/>
      <c r="F76" s="87" t="s">
        <v>4612</v>
      </c>
      <c r="G76" s="30"/>
    </row>
    <row r="77" spans="1:7" ht="25.5">
      <c r="A77" s="237" t="s">
        <v>2634</v>
      </c>
      <c r="B77" s="87" t="s">
        <v>2635</v>
      </c>
      <c r="C77" s="85" t="s">
        <v>2636</v>
      </c>
      <c r="D77" s="87" t="s">
        <v>4613</v>
      </c>
      <c r="E77" s="85" t="s">
        <v>4614</v>
      </c>
      <c r="F77" s="87" t="s">
        <v>480</v>
      </c>
      <c r="G77" s="30" t="s">
        <v>1136</v>
      </c>
    </row>
    <row r="78" spans="1:7">
      <c r="A78" s="237" t="s">
        <v>2647</v>
      </c>
      <c r="B78" s="87" t="s">
        <v>2648</v>
      </c>
      <c r="C78" s="85"/>
      <c r="D78" s="87" t="s">
        <v>2648</v>
      </c>
      <c r="E78" s="85"/>
      <c r="F78" s="87" t="s">
        <v>2648</v>
      </c>
      <c r="G78" s="30"/>
    </row>
    <row r="79" spans="1:7">
      <c r="A79" s="237" t="s">
        <v>2642</v>
      </c>
      <c r="B79" s="87" t="s">
        <v>2646</v>
      </c>
      <c r="C79" s="85"/>
      <c r="D79" s="87" t="s">
        <v>2646</v>
      </c>
      <c r="E79" s="85"/>
      <c r="F79" s="87" t="s">
        <v>2646</v>
      </c>
      <c r="G79" s="30"/>
    </row>
    <row r="80" spans="1:7" ht="38.25">
      <c r="A80" s="237" t="s">
        <v>2649</v>
      </c>
      <c r="B80" s="87" t="s">
        <v>2650</v>
      </c>
      <c r="C80" s="85" t="s">
        <v>2651</v>
      </c>
      <c r="D80" s="87" t="s">
        <v>3498</v>
      </c>
      <c r="E80" s="85" t="s">
        <v>2643</v>
      </c>
      <c r="F80" s="87" t="s">
        <v>1137</v>
      </c>
      <c r="G80" s="30" t="s">
        <v>1138</v>
      </c>
    </row>
    <row r="81" spans="1:7">
      <c r="A81" s="237" t="s">
        <v>2658</v>
      </c>
      <c r="B81" s="87" t="s">
        <v>2659</v>
      </c>
      <c r="C81" s="85"/>
      <c r="D81" s="87" t="s">
        <v>4617</v>
      </c>
      <c r="E81" s="85"/>
      <c r="F81" s="87" t="s">
        <v>1139</v>
      </c>
      <c r="G81" s="30"/>
    </row>
    <row r="82" spans="1:7">
      <c r="A82" s="237" t="s">
        <v>2652</v>
      </c>
      <c r="B82" s="87" t="s">
        <v>2653</v>
      </c>
      <c r="C82" s="85"/>
      <c r="D82" s="87" t="s">
        <v>2653</v>
      </c>
      <c r="E82" s="85"/>
      <c r="F82" s="87" t="s">
        <v>1140</v>
      </c>
      <c r="G82" s="30"/>
    </row>
    <row r="83" spans="1:7">
      <c r="A83" s="237" t="s">
        <v>2656</v>
      </c>
      <c r="B83" s="87" t="s">
        <v>2657</v>
      </c>
      <c r="C83" s="85"/>
      <c r="D83" s="87" t="s">
        <v>2657</v>
      </c>
      <c r="E83" s="85"/>
      <c r="F83" s="87" t="s">
        <v>2657</v>
      </c>
      <c r="G83" s="30"/>
    </row>
    <row r="84" spans="1:7">
      <c r="A84" s="237" t="s">
        <v>498</v>
      </c>
      <c r="B84" s="87" t="s">
        <v>499</v>
      </c>
      <c r="C84" s="85"/>
      <c r="D84" s="87" t="s">
        <v>4618</v>
      </c>
      <c r="E84" s="85"/>
      <c r="F84" s="87" t="s">
        <v>499</v>
      </c>
      <c r="G84" s="30"/>
    </row>
    <row r="85" spans="1:7" ht="63.75">
      <c r="A85" s="237" t="s">
        <v>500</v>
      </c>
      <c r="B85" s="87" t="s">
        <v>501</v>
      </c>
      <c r="C85" s="85" t="s">
        <v>502</v>
      </c>
      <c r="D85" s="87" t="s">
        <v>501</v>
      </c>
      <c r="E85" s="85" t="s">
        <v>4648</v>
      </c>
      <c r="F85" s="87" t="s">
        <v>501</v>
      </c>
      <c r="G85" s="30" t="s">
        <v>4532</v>
      </c>
    </row>
    <row r="86" spans="1:7" ht="25.5">
      <c r="A86" s="237" t="s">
        <v>2654</v>
      </c>
      <c r="B86" s="87" t="s">
        <v>2655</v>
      </c>
      <c r="C86" s="85"/>
      <c r="D86" s="87" t="s">
        <v>2655</v>
      </c>
      <c r="E86" s="85"/>
      <c r="F86" s="87" t="s">
        <v>2655</v>
      </c>
      <c r="G86" s="30"/>
    </row>
    <row r="87" spans="1:7">
      <c r="A87" s="237" t="s">
        <v>6298</v>
      </c>
      <c r="B87" s="87" t="s">
        <v>6299</v>
      </c>
      <c r="C87" s="85"/>
      <c r="D87" s="87" t="s">
        <v>4650</v>
      </c>
      <c r="E87" s="85"/>
      <c r="F87" s="87" t="s">
        <v>4533</v>
      </c>
      <c r="G87" s="30"/>
    </row>
    <row r="88" spans="1:7">
      <c r="A88" s="237" t="s">
        <v>6300</v>
      </c>
      <c r="B88" s="87" t="s">
        <v>6301</v>
      </c>
      <c r="C88" s="85"/>
      <c r="D88" s="87" t="s">
        <v>6301</v>
      </c>
      <c r="E88" s="85"/>
      <c r="F88" s="87" t="s">
        <v>6301</v>
      </c>
      <c r="G88" s="30"/>
    </row>
    <row r="89" spans="1:7">
      <c r="A89" s="237" t="s">
        <v>6302</v>
      </c>
      <c r="B89" s="87" t="s">
        <v>6303</v>
      </c>
      <c r="C89" s="85"/>
      <c r="D89" s="87" t="s">
        <v>6303</v>
      </c>
      <c r="E89" s="85"/>
      <c r="F89" s="87" t="s">
        <v>6303</v>
      </c>
      <c r="G89" s="30"/>
    </row>
    <row r="90" spans="1:7">
      <c r="A90" s="237" t="s">
        <v>6304</v>
      </c>
      <c r="B90" s="87" t="s">
        <v>2151</v>
      </c>
      <c r="C90" s="85"/>
      <c r="D90" s="87" t="s">
        <v>2151</v>
      </c>
      <c r="E90" s="85"/>
      <c r="F90" s="87" t="s">
        <v>2151</v>
      </c>
      <c r="G90" s="30"/>
    </row>
    <row r="91" spans="1:7">
      <c r="A91" s="237" t="s">
        <v>5692</v>
      </c>
      <c r="B91" s="87" t="s">
        <v>5693</v>
      </c>
      <c r="C91" s="85"/>
      <c r="D91" s="87" t="s">
        <v>4651</v>
      </c>
      <c r="E91" s="85"/>
      <c r="F91" s="87" t="s">
        <v>4651</v>
      </c>
      <c r="G91" s="30"/>
    </row>
    <row r="92" spans="1:7" ht="153">
      <c r="A92" s="237" t="s">
        <v>5700</v>
      </c>
      <c r="B92" s="87" t="s">
        <v>5986</v>
      </c>
      <c r="C92" s="85" t="s">
        <v>6718</v>
      </c>
      <c r="D92" s="87" t="s">
        <v>4653</v>
      </c>
      <c r="E92" s="85" t="s">
        <v>3497</v>
      </c>
      <c r="F92" s="87" t="s">
        <v>4534</v>
      </c>
      <c r="G92" s="30" t="s">
        <v>6244</v>
      </c>
    </row>
    <row r="93" spans="1:7">
      <c r="A93" s="237" t="s">
        <v>7483</v>
      </c>
      <c r="B93" s="87" t="s">
        <v>7484</v>
      </c>
      <c r="C93" s="85"/>
      <c r="D93" s="87" t="s">
        <v>7484</v>
      </c>
      <c r="E93" s="85"/>
      <c r="F93" s="87" t="s">
        <v>7484</v>
      </c>
      <c r="G93" s="30"/>
    </row>
    <row r="94" spans="1:7" ht="38.25">
      <c r="A94" s="237" t="s">
        <v>6723</v>
      </c>
      <c r="B94" s="87" t="s">
        <v>7482</v>
      </c>
      <c r="C94" s="85" t="s">
        <v>7381</v>
      </c>
      <c r="D94" s="87" t="s">
        <v>7482</v>
      </c>
      <c r="E94" s="85" t="s">
        <v>210</v>
      </c>
      <c r="F94" s="87" t="s">
        <v>6245</v>
      </c>
      <c r="G94" s="30" t="s">
        <v>6246</v>
      </c>
    </row>
    <row r="95" spans="1:7">
      <c r="A95" s="237" t="s">
        <v>6719</v>
      </c>
      <c r="B95" s="87" t="s">
        <v>6720</v>
      </c>
      <c r="C95" s="85"/>
      <c r="D95" s="87" t="s">
        <v>6720</v>
      </c>
      <c r="E95" s="85"/>
      <c r="F95" s="87" t="s">
        <v>6720</v>
      </c>
      <c r="G95" s="30"/>
    </row>
    <row r="96" spans="1:7">
      <c r="A96" s="237" t="s">
        <v>5698</v>
      </c>
      <c r="B96" s="87" t="s">
        <v>5699</v>
      </c>
      <c r="C96" s="85"/>
      <c r="D96" s="87" t="s">
        <v>5699</v>
      </c>
      <c r="E96" s="85"/>
      <c r="F96" s="87" t="s">
        <v>5699</v>
      </c>
      <c r="G96" s="30"/>
    </row>
    <row r="97" spans="1:7">
      <c r="A97" s="237" t="s">
        <v>6721</v>
      </c>
      <c r="B97" s="87" t="s">
        <v>6722</v>
      </c>
      <c r="C97" s="85"/>
      <c r="D97" s="87" t="s">
        <v>6722</v>
      </c>
      <c r="E97" s="85"/>
      <c r="F97" s="87" t="s">
        <v>6722</v>
      </c>
      <c r="G97" s="30"/>
    </row>
    <row r="98" spans="1:7">
      <c r="A98" s="237" t="s">
        <v>7558</v>
      </c>
      <c r="B98" s="87" t="s">
        <v>7559</v>
      </c>
      <c r="C98" s="85"/>
      <c r="D98" s="87" t="s">
        <v>7561</v>
      </c>
      <c r="E98" s="85"/>
      <c r="F98" s="87" t="s">
        <v>7560</v>
      </c>
      <c r="G98" s="30"/>
    </row>
    <row r="99" spans="1:7" ht="25.5">
      <c r="A99" s="237" t="s">
        <v>5696</v>
      </c>
      <c r="B99" s="87" t="s">
        <v>5697</v>
      </c>
      <c r="C99" s="85"/>
      <c r="D99" s="87" t="s">
        <v>4652</v>
      </c>
      <c r="E99" s="85"/>
      <c r="F99" s="87" t="s">
        <v>6247</v>
      </c>
      <c r="G99" s="30"/>
    </row>
    <row r="100" spans="1:7">
      <c r="A100" s="237" t="s">
        <v>7485</v>
      </c>
      <c r="B100" s="87" t="s">
        <v>7486</v>
      </c>
      <c r="C100" s="85"/>
      <c r="D100" s="87" t="s">
        <v>211</v>
      </c>
      <c r="E100" s="85"/>
      <c r="F100" s="87" t="s">
        <v>211</v>
      </c>
      <c r="G100" s="30"/>
    </row>
    <row r="101" spans="1:7">
      <c r="A101" s="237" t="s">
        <v>5719</v>
      </c>
      <c r="B101" s="87" t="s">
        <v>5720</v>
      </c>
      <c r="C101" s="85"/>
      <c r="D101" s="87" t="s">
        <v>213</v>
      </c>
      <c r="E101" s="85"/>
      <c r="F101" s="87" t="s">
        <v>6248</v>
      </c>
      <c r="G101" s="30"/>
    </row>
    <row r="102" spans="1:7">
      <c r="A102" s="237" t="s">
        <v>4096</v>
      </c>
      <c r="B102" s="87" t="s">
        <v>5718</v>
      </c>
      <c r="C102" s="85"/>
      <c r="D102" s="87" t="s">
        <v>5718</v>
      </c>
      <c r="E102" s="85"/>
      <c r="F102" s="87" t="s">
        <v>5718</v>
      </c>
      <c r="G102" s="30"/>
    </row>
    <row r="103" spans="1:7">
      <c r="A103" s="237" t="s">
        <v>5721</v>
      </c>
      <c r="B103" s="87" t="s">
        <v>5722</v>
      </c>
      <c r="C103" s="85"/>
      <c r="D103" s="87" t="s">
        <v>214</v>
      </c>
      <c r="E103" s="85"/>
      <c r="F103" s="87" t="s">
        <v>5722</v>
      </c>
      <c r="G103" s="30"/>
    </row>
    <row r="104" spans="1:7" ht="25.5">
      <c r="A104" s="237" t="s">
        <v>7487</v>
      </c>
      <c r="B104" s="87" t="s">
        <v>7488</v>
      </c>
      <c r="C104" s="85" t="s">
        <v>4095</v>
      </c>
      <c r="D104" s="87" t="s">
        <v>4317</v>
      </c>
      <c r="E104" s="85" t="s">
        <v>4611</v>
      </c>
      <c r="F104" s="87" t="s">
        <v>6249</v>
      </c>
      <c r="G104" s="30" t="s">
        <v>6250</v>
      </c>
    </row>
    <row r="105" spans="1:7">
      <c r="A105" s="237" t="s">
        <v>5723</v>
      </c>
      <c r="B105" s="87" t="s">
        <v>5724</v>
      </c>
      <c r="C105" s="85"/>
      <c r="D105" s="87" t="s">
        <v>5724</v>
      </c>
      <c r="E105" s="85"/>
      <c r="F105" s="87" t="s">
        <v>5724</v>
      </c>
      <c r="G105" s="30"/>
    </row>
    <row r="106" spans="1:7" ht="25.5">
      <c r="A106" s="237" t="s">
        <v>5268</v>
      </c>
      <c r="B106" s="87" t="s">
        <v>5269</v>
      </c>
      <c r="C106" s="85" t="s">
        <v>6297</v>
      </c>
      <c r="D106" s="87" t="s">
        <v>5269</v>
      </c>
      <c r="E106" s="85" t="s">
        <v>4649</v>
      </c>
      <c r="F106" s="87" t="s">
        <v>5269</v>
      </c>
      <c r="G106" s="30" t="s">
        <v>6251</v>
      </c>
    </row>
    <row r="107" spans="1:7">
      <c r="A107" s="237" t="s">
        <v>2612</v>
      </c>
      <c r="B107" s="87" t="s">
        <v>2613</v>
      </c>
      <c r="C107" s="85"/>
      <c r="D107" s="87" t="s">
        <v>212</v>
      </c>
      <c r="E107" s="85"/>
      <c r="F107" s="87" t="s">
        <v>6252</v>
      </c>
      <c r="G107" s="30"/>
    </row>
    <row r="108" spans="1:7">
      <c r="A108" s="237" t="s">
        <v>5694</v>
      </c>
      <c r="B108" s="87" t="s">
        <v>5695</v>
      </c>
      <c r="C108" s="85"/>
      <c r="D108" s="87" t="s">
        <v>215</v>
      </c>
      <c r="E108" s="85"/>
      <c r="F108" s="87" t="s">
        <v>215</v>
      </c>
      <c r="G108" s="30"/>
    </row>
    <row r="109" spans="1:7">
      <c r="A109" s="237" t="s">
        <v>5725</v>
      </c>
      <c r="B109" s="87" t="s">
        <v>5726</v>
      </c>
      <c r="C109" s="85"/>
      <c r="D109" s="87" t="s">
        <v>5726</v>
      </c>
      <c r="E109" s="85"/>
      <c r="F109" s="87" t="s">
        <v>5726</v>
      </c>
      <c r="G109" s="30"/>
    </row>
    <row r="110" spans="1:7">
      <c r="A110" s="81"/>
      <c r="B110" s="86" t="s">
        <v>5727</v>
      </c>
      <c r="C110" s="6"/>
      <c r="D110" s="86" t="s">
        <v>216</v>
      </c>
      <c r="E110" s="309"/>
      <c r="F110" s="315"/>
      <c r="G110" s="67"/>
    </row>
    <row r="111" spans="1:7" ht="51">
      <c r="A111" s="237" t="s">
        <v>5535</v>
      </c>
      <c r="B111" s="87" t="s">
        <v>5536</v>
      </c>
      <c r="C111" s="85" t="s">
        <v>6395</v>
      </c>
      <c r="D111" s="87" t="s">
        <v>5012</v>
      </c>
      <c r="E111" s="85" t="s">
        <v>2005</v>
      </c>
      <c r="F111" s="87" t="s">
        <v>6254</v>
      </c>
      <c r="G111" s="30" t="s">
        <v>6253</v>
      </c>
    </row>
    <row r="112" spans="1:7">
      <c r="A112" s="237" t="s">
        <v>5728</v>
      </c>
      <c r="B112" s="87" t="s">
        <v>5729</v>
      </c>
      <c r="C112" s="85"/>
      <c r="D112" s="87" t="s">
        <v>217</v>
      </c>
      <c r="E112" s="85"/>
      <c r="F112" s="87" t="s">
        <v>217</v>
      </c>
      <c r="G112" s="30"/>
    </row>
    <row r="113" spans="1:7">
      <c r="A113" s="237" t="s">
        <v>5730</v>
      </c>
      <c r="B113" s="87" t="s">
        <v>5731</v>
      </c>
      <c r="C113" s="85"/>
      <c r="D113" s="87" t="s">
        <v>220</v>
      </c>
      <c r="E113" s="85"/>
      <c r="F113" s="87" t="s">
        <v>5731</v>
      </c>
      <c r="G113" s="30"/>
    </row>
    <row r="114" spans="1:7">
      <c r="A114" s="237" t="s">
        <v>5732</v>
      </c>
      <c r="B114" s="87" t="s">
        <v>5733</v>
      </c>
      <c r="C114" s="85"/>
      <c r="D114" s="87" t="s">
        <v>221</v>
      </c>
      <c r="E114" s="85"/>
      <c r="F114" s="87" t="s">
        <v>6255</v>
      </c>
      <c r="G114" s="30"/>
    </row>
    <row r="115" spans="1:7">
      <c r="A115" s="237" t="s">
        <v>5736</v>
      </c>
      <c r="B115" s="87" t="s">
        <v>5737</v>
      </c>
      <c r="C115" s="85"/>
      <c r="D115" s="87" t="s">
        <v>5737</v>
      </c>
      <c r="E115" s="85"/>
      <c r="F115" s="87" t="s">
        <v>5737</v>
      </c>
      <c r="G115" s="30"/>
    </row>
    <row r="116" spans="1:7">
      <c r="A116" s="237" t="s">
        <v>5734</v>
      </c>
      <c r="B116" s="87" t="s">
        <v>5735</v>
      </c>
      <c r="C116" s="85"/>
      <c r="D116" s="87" t="s">
        <v>5735</v>
      </c>
      <c r="E116" s="85"/>
      <c r="F116" s="87" t="s">
        <v>5735</v>
      </c>
      <c r="G116" s="30"/>
    </row>
    <row r="117" spans="1:7" ht="25.5">
      <c r="A117" s="237" t="s">
        <v>4804</v>
      </c>
      <c r="B117" s="87" t="s">
        <v>2826</v>
      </c>
      <c r="C117" s="85" t="s">
        <v>853</v>
      </c>
      <c r="D117" s="87" t="s">
        <v>224</v>
      </c>
      <c r="E117" s="85" t="s">
        <v>225</v>
      </c>
      <c r="F117" s="87" t="s">
        <v>224</v>
      </c>
      <c r="G117" s="30" t="s">
        <v>6256</v>
      </c>
    </row>
    <row r="118" spans="1:7">
      <c r="A118" s="237" t="s">
        <v>5738</v>
      </c>
      <c r="B118" s="87" t="s">
        <v>5739</v>
      </c>
      <c r="C118" s="85"/>
      <c r="D118" s="87" t="s">
        <v>5739</v>
      </c>
      <c r="E118" s="85"/>
      <c r="F118" s="87" t="s">
        <v>5739</v>
      </c>
      <c r="G118" s="30"/>
    </row>
    <row r="119" spans="1:7" ht="25.5">
      <c r="A119" s="237" t="s">
        <v>6415</v>
      </c>
      <c r="B119" s="87" t="s">
        <v>6416</v>
      </c>
      <c r="C119" s="85" t="s">
        <v>6417</v>
      </c>
      <c r="D119" s="87" t="s">
        <v>4452</v>
      </c>
      <c r="E119" s="85" t="s">
        <v>4453</v>
      </c>
      <c r="F119" s="87" t="s">
        <v>6257</v>
      </c>
      <c r="G119" s="30"/>
    </row>
    <row r="120" spans="1:7">
      <c r="A120" s="237" t="s">
        <v>856</v>
      </c>
      <c r="B120" s="87" t="s">
        <v>2812</v>
      </c>
      <c r="C120" s="85"/>
      <c r="D120" s="87" t="s">
        <v>2006</v>
      </c>
      <c r="E120" s="85"/>
      <c r="F120" s="87" t="s">
        <v>2812</v>
      </c>
      <c r="G120" s="30"/>
    </row>
    <row r="121" spans="1:7" ht="51">
      <c r="A121" s="237" t="s">
        <v>2813</v>
      </c>
      <c r="B121" s="87" t="s">
        <v>2814</v>
      </c>
      <c r="C121" s="85" t="s">
        <v>2815</v>
      </c>
      <c r="D121" s="87" t="s">
        <v>2814</v>
      </c>
      <c r="E121" s="85" t="s">
        <v>5219</v>
      </c>
      <c r="F121" s="87" t="s">
        <v>6259</v>
      </c>
      <c r="G121" s="30" t="s">
        <v>6258</v>
      </c>
    </row>
    <row r="122" spans="1:7">
      <c r="A122" s="237" t="s">
        <v>2816</v>
      </c>
      <c r="B122" s="87" t="s">
        <v>2817</v>
      </c>
      <c r="C122" s="85"/>
      <c r="D122" s="87" t="s">
        <v>5222</v>
      </c>
      <c r="E122" s="85"/>
      <c r="F122" s="87" t="s">
        <v>2817</v>
      </c>
      <c r="G122" s="30"/>
    </row>
    <row r="123" spans="1:7">
      <c r="A123" s="237" t="s">
        <v>1451</v>
      </c>
      <c r="B123" s="87" t="s">
        <v>1452</v>
      </c>
      <c r="C123" s="85"/>
      <c r="D123" s="87" t="s">
        <v>1452</v>
      </c>
      <c r="E123" s="85"/>
      <c r="F123" s="87" t="s">
        <v>1452</v>
      </c>
      <c r="G123" s="30"/>
    </row>
    <row r="124" spans="1:7">
      <c r="A124" s="237" t="s">
        <v>2818</v>
      </c>
      <c r="B124" s="87" t="s">
        <v>2819</v>
      </c>
      <c r="C124" s="85" t="s">
        <v>2820</v>
      </c>
      <c r="D124" s="87" t="s">
        <v>5220</v>
      </c>
      <c r="E124" s="85" t="s">
        <v>5221</v>
      </c>
      <c r="F124" s="87" t="s">
        <v>6260</v>
      </c>
      <c r="G124" s="30"/>
    </row>
    <row r="125" spans="1:7" ht="25.5">
      <c r="A125" s="237" t="s">
        <v>5740</v>
      </c>
      <c r="B125" s="87" t="s">
        <v>4802</v>
      </c>
      <c r="C125" s="85" t="s">
        <v>4803</v>
      </c>
      <c r="D125" s="87" t="s">
        <v>222</v>
      </c>
      <c r="E125" s="85" t="s">
        <v>223</v>
      </c>
      <c r="F125" s="87" t="s">
        <v>6262</v>
      </c>
      <c r="G125" s="30" t="s">
        <v>6261</v>
      </c>
    </row>
    <row r="126" spans="1:7">
      <c r="A126" s="237" t="s">
        <v>2821</v>
      </c>
      <c r="B126" s="87" t="s">
        <v>2822</v>
      </c>
      <c r="C126" s="85"/>
      <c r="D126" s="87" t="s">
        <v>2822</v>
      </c>
      <c r="E126" s="85"/>
      <c r="F126" s="87" t="s">
        <v>6263</v>
      </c>
      <c r="G126" s="30"/>
    </row>
    <row r="127" spans="1:7" ht="25.5">
      <c r="A127" s="237" t="s">
        <v>2823</v>
      </c>
      <c r="B127" s="87" t="s">
        <v>1450</v>
      </c>
      <c r="C127" s="85"/>
      <c r="D127" s="87" t="s">
        <v>5441</v>
      </c>
      <c r="E127" s="85"/>
      <c r="F127" s="87" t="s">
        <v>6264</v>
      </c>
      <c r="G127" s="30"/>
    </row>
    <row r="128" spans="1:7">
      <c r="A128" s="237" t="s">
        <v>1458</v>
      </c>
      <c r="B128" s="87" t="s">
        <v>1459</v>
      </c>
      <c r="C128" s="85"/>
      <c r="D128" s="87" t="s">
        <v>5443</v>
      </c>
      <c r="E128" s="85"/>
      <c r="F128" s="87" t="s">
        <v>6265</v>
      </c>
      <c r="G128" s="30"/>
    </row>
    <row r="129" spans="1:7">
      <c r="A129" s="237" t="s">
        <v>1453</v>
      </c>
      <c r="B129" s="87" t="s">
        <v>1454</v>
      </c>
      <c r="C129" s="85"/>
      <c r="D129" s="87" t="s">
        <v>5442</v>
      </c>
      <c r="E129" s="85"/>
      <c r="F129" s="87" t="s">
        <v>5442</v>
      </c>
      <c r="G129" s="30"/>
    </row>
    <row r="130" spans="1:7">
      <c r="A130" s="237" t="s">
        <v>6418</v>
      </c>
      <c r="B130" s="87" t="s">
        <v>6419</v>
      </c>
      <c r="C130" s="85"/>
      <c r="D130" s="87" t="s">
        <v>4451</v>
      </c>
      <c r="E130" s="85"/>
      <c r="F130" s="87" t="s">
        <v>6266</v>
      </c>
      <c r="G130" s="30"/>
    </row>
    <row r="131" spans="1:7">
      <c r="A131" s="237" t="s">
        <v>1460</v>
      </c>
      <c r="B131" s="87" t="s">
        <v>3488</v>
      </c>
      <c r="C131" s="85"/>
      <c r="D131" s="87" t="s">
        <v>4450</v>
      </c>
      <c r="E131" s="85"/>
      <c r="F131" s="87" t="s">
        <v>6267</v>
      </c>
      <c r="G131" s="30"/>
    </row>
    <row r="132" spans="1:7" ht="38.25">
      <c r="A132" s="237" t="s">
        <v>6420</v>
      </c>
      <c r="B132" s="87" t="s">
        <v>6421</v>
      </c>
      <c r="C132" s="85" t="s">
        <v>6422</v>
      </c>
      <c r="D132" s="87" t="s">
        <v>2496</v>
      </c>
      <c r="E132" s="85" t="s">
        <v>2497</v>
      </c>
      <c r="F132" s="87" t="s">
        <v>6269</v>
      </c>
      <c r="G132" s="30" t="s">
        <v>6268</v>
      </c>
    </row>
    <row r="133" spans="1:7" ht="25.5">
      <c r="A133" s="237" t="s">
        <v>6423</v>
      </c>
      <c r="B133" s="87" t="s">
        <v>6424</v>
      </c>
      <c r="C133" s="85" t="s">
        <v>3136</v>
      </c>
      <c r="D133" s="87" t="s">
        <v>2500</v>
      </c>
      <c r="E133" s="85" t="s">
        <v>3598</v>
      </c>
      <c r="F133" s="87" t="s">
        <v>6307</v>
      </c>
      <c r="G133" s="30" t="s">
        <v>6306</v>
      </c>
    </row>
    <row r="134" spans="1:7">
      <c r="A134" s="237" t="s">
        <v>3137</v>
      </c>
      <c r="B134" s="87" t="s">
        <v>3138</v>
      </c>
      <c r="C134" s="85"/>
      <c r="D134" s="87" t="s">
        <v>3138</v>
      </c>
      <c r="E134" s="85"/>
      <c r="F134" s="87" t="s">
        <v>3138</v>
      </c>
      <c r="G134" s="30"/>
    </row>
    <row r="135" spans="1:7">
      <c r="A135" s="237" t="s">
        <v>6413</v>
      </c>
      <c r="B135" s="87" t="s">
        <v>6414</v>
      </c>
      <c r="C135" s="85"/>
      <c r="D135" s="87" t="s">
        <v>6414</v>
      </c>
      <c r="E135" s="85"/>
      <c r="F135" s="87" t="s">
        <v>5256</v>
      </c>
      <c r="G135" s="30"/>
    </row>
    <row r="136" spans="1:7" ht="25.5">
      <c r="A136" s="237" t="s">
        <v>3139</v>
      </c>
      <c r="B136" s="87" t="s">
        <v>3140</v>
      </c>
      <c r="C136" s="85" t="s">
        <v>3141</v>
      </c>
      <c r="D136" s="87" t="s">
        <v>226</v>
      </c>
      <c r="E136" s="85" t="s">
        <v>5010</v>
      </c>
      <c r="F136" s="87" t="s">
        <v>5258</v>
      </c>
      <c r="G136" s="30" t="s">
        <v>5257</v>
      </c>
    </row>
    <row r="137" spans="1:7">
      <c r="A137" s="237" t="s">
        <v>3142</v>
      </c>
      <c r="B137" s="87" t="s">
        <v>3143</v>
      </c>
      <c r="C137" s="85"/>
      <c r="D137" s="87" t="s">
        <v>3143</v>
      </c>
      <c r="E137" s="85"/>
      <c r="F137" s="87" t="s">
        <v>5259</v>
      </c>
      <c r="G137" s="30"/>
    </row>
    <row r="138" spans="1:7">
      <c r="A138" s="237" t="s">
        <v>6604</v>
      </c>
      <c r="B138" s="87" t="s">
        <v>5908</v>
      </c>
      <c r="C138" s="85"/>
      <c r="D138" s="87" t="s">
        <v>5908</v>
      </c>
      <c r="E138" s="85"/>
      <c r="F138" s="87" t="s">
        <v>5908</v>
      </c>
      <c r="G138" s="30"/>
    </row>
    <row r="139" spans="1:7" ht="25.5">
      <c r="A139" s="237" t="s">
        <v>3566</v>
      </c>
      <c r="B139" s="87" t="s">
        <v>3567</v>
      </c>
      <c r="C139" s="85" t="s">
        <v>3568</v>
      </c>
      <c r="D139" s="87" t="s">
        <v>3567</v>
      </c>
      <c r="E139" s="85" t="s">
        <v>2495</v>
      </c>
      <c r="F139" s="87" t="s">
        <v>3567</v>
      </c>
      <c r="G139" s="30" t="s">
        <v>5260</v>
      </c>
    </row>
    <row r="140" spans="1:7">
      <c r="A140" s="237" t="s">
        <v>3152</v>
      </c>
      <c r="B140" s="87" t="s">
        <v>3565</v>
      </c>
      <c r="C140" s="85"/>
      <c r="D140" s="87" t="s">
        <v>2494</v>
      </c>
      <c r="E140" s="85"/>
      <c r="F140" s="87" t="s">
        <v>3565</v>
      </c>
      <c r="G140" s="30"/>
    </row>
    <row r="141" spans="1:7" ht="51">
      <c r="A141" s="237" t="s">
        <v>3144</v>
      </c>
      <c r="B141" s="87" t="s">
        <v>3145</v>
      </c>
      <c r="C141" s="85" t="s">
        <v>3146</v>
      </c>
      <c r="D141" s="87" t="s">
        <v>3145</v>
      </c>
      <c r="E141" s="85" t="s">
        <v>4454</v>
      </c>
      <c r="F141" s="87" t="s">
        <v>5262</v>
      </c>
      <c r="G141" s="30" t="s">
        <v>5261</v>
      </c>
    </row>
    <row r="142" spans="1:7">
      <c r="A142" s="237" t="s">
        <v>3147</v>
      </c>
      <c r="B142" s="87" t="s">
        <v>3148</v>
      </c>
      <c r="C142" s="85"/>
      <c r="D142" s="87" t="s">
        <v>2493</v>
      </c>
      <c r="E142" s="85"/>
      <c r="F142" s="87" t="s">
        <v>5263</v>
      </c>
      <c r="G142" s="30"/>
    </row>
    <row r="143" spans="1:7" ht="51">
      <c r="A143" s="237" t="s">
        <v>3149</v>
      </c>
      <c r="B143" s="87" t="s">
        <v>3150</v>
      </c>
      <c r="C143" s="85" t="s">
        <v>3151</v>
      </c>
      <c r="D143" s="87" t="s">
        <v>4455</v>
      </c>
      <c r="E143" s="85" t="s">
        <v>2492</v>
      </c>
      <c r="F143" s="87" t="s">
        <v>4455</v>
      </c>
      <c r="G143" s="30" t="s">
        <v>3272</v>
      </c>
    </row>
    <row r="144" spans="1:7">
      <c r="A144" s="237" t="s">
        <v>3569</v>
      </c>
      <c r="B144" s="87" t="s">
        <v>3570</v>
      </c>
      <c r="C144" s="85"/>
      <c r="D144" s="87" t="s">
        <v>3570</v>
      </c>
      <c r="E144" s="85"/>
      <c r="F144" s="87" t="s">
        <v>3570</v>
      </c>
      <c r="G144" s="30"/>
    </row>
    <row r="145" spans="1:7">
      <c r="A145" s="237" t="s">
        <v>3571</v>
      </c>
      <c r="B145" s="87" t="s">
        <v>3572</v>
      </c>
      <c r="C145" s="85"/>
      <c r="D145" s="87" t="s">
        <v>3572</v>
      </c>
      <c r="E145" s="85"/>
      <c r="F145" s="87" t="s">
        <v>3572</v>
      </c>
      <c r="G145" s="30"/>
    </row>
    <row r="146" spans="1:7">
      <c r="A146" s="237" t="s">
        <v>854</v>
      </c>
      <c r="B146" s="87" t="s">
        <v>855</v>
      </c>
      <c r="C146" s="85"/>
      <c r="D146" s="87" t="s">
        <v>5011</v>
      </c>
      <c r="E146" s="85"/>
      <c r="F146" s="87" t="s">
        <v>3273</v>
      </c>
      <c r="G146" s="30"/>
    </row>
    <row r="147" spans="1:7">
      <c r="A147" s="237" t="s">
        <v>3573</v>
      </c>
      <c r="B147" s="87" t="s">
        <v>3574</v>
      </c>
      <c r="C147" s="85"/>
      <c r="D147" s="87" t="s">
        <v>3574</v>
      </c>
      <c r="E147" s="85"/>
      <c r="F147" s="87" t="s">
        <v>3574</v>
      </c>
      <c r="G147" s="30"/>
    </row>
    <row r="148" spans="1:7" ht="38.25">
      <c r="A148" s="237" t="s">
        <v>3575</v>
      </c>
      <c r="B148" s="87" t="s">
        <v>3576</v>
      </c>
      <c r="C148" s="85" t="s">
        <v>6597</v>
      </c>
      <c r="D148" s="87" t="s">
        <v>2498</v>
      </c>
      <c r="E148" s="85" t="s">
        <v>2499</v>
      </c>
      <c r="F148" s="87" t="s">
        <v>3274</v>
      </c>
      <c r="G148" s="30" t="s">
        <v>3275</v>
      </c>
    </row>
    <row r="149" spans="1:7">
      <c r="A149" s="237" t="s">
        <v>6598</v>
      </c>
      <c r="B149" s="87" t="s">
        <v>6599</v>
      </c>
      <c r="C149" s="85"/>
      <c r="D149" s="87" t="s">
        <v>6599</v>
      </c>
      <c r="E149" s="85"/>
      <c r="F149" s="87" t="s">
        <v>6599</v>
      </c>
      <c r="G149" s="30"/>
    </row>
    <row r="150" spans="1:7">
      <c r="A150" s="237" t="s">
        <v>6600</v>
      </c>
      <c r="B150" s="87" t="s">
        <v>6601</v>
      </c>
      <c r="C150" s="85"/>
      <c r="D150" s="87" t="s">
        <v>3599</v>
      </c>
      <c r="E150" s="85"/>
      <c r="F150" s="87" t="s">
        <v>3276</v>
      </c>
      <c r="G150" s="30"/>
    </row>
    <row r="151" spans="1:7">
      <c r="A151" s="237" t="s">
        <v>6602</v>
      </c>
      <c r="B151" s="87" t="s">
        <v>6603</v>
      </c>
      <c r="C151" s="85"/>
      <c r="D151" s="87" t="s">
        <v>6603</v>
      </c>
      <c r="E151" s="85"/>
      <c r="F151" s="87" t="s">
        <v>6603</v>
      </c>
      <c r="G151" s="30"/>
    </row>
    <row r="152" spans="1:7" ht="25.5">
      <c r="A152" s="237" t="s">
        <v>5909</v>
      </c>
      <c r="B152" s="87" t="s">
        <v>5910</v>
      </c>
      <c r="C152" s="85" t="s">
        <v>5911</v>
      </c>
      <c r="D152" s="87" t="s">
        <v>218</v>
      </c>
      <c r="E152" s="85" t="s">
        <v>219</v>
      </c>
      <c r="F152" s="87" t="s">
        <v>3277</v>
      </c>
      <c r="G152" s="30" t="s">
        <v>3278</v>
      </c>
    </row>
    <row r="153" spans="1:7">
      <c r="A153" s="237" t="s">
        <v>5917</v>
      </c>
      <c r="B153" s="87" t="s">
        <v>5918</v>
      </c>
      <c r="C153" s="85"/>
      <c r="D153" s="87" t="s">
        <v>3601</v>
      </c>
      <c r="E153" s="85"/>
      <c r="F153" s="87" t="s">
        <v>3601</v>
      </c>
      <c r="G153" s="30"/>
    </row>
    <row r="154" spans="1:7">
      <c r="A154" s="237" t="s">
        <v>5912</v>
      </c>
      <c r="B154" s="87" t="s">
        <v>5913</v>
      </c>
      <c r="C154" s="85"/>
      <c r="D154" s="87" t="s">
        <v>3600</v>
      </c>
      <c r="E154" s="85"/>
      <c r="F154" s="87" t="s">
        <v>2106</v>
      </c>
      <c r="G154" s="30"/>
    </row>
    <row r="155" spans="1:7">
      <c r="A155" s="237" t="s">
        <v>7240</v>
      </c>
      <c r="B155" s="87" t="s">
        <v>7241</v>
      </c>
      <c r="C155" s="85"/>
      <c r="D155" s="87" t="s">
        <v>7241</v>
      </c>
      <c r="E155" s="85"/>
      <c r="F155" s="87" t="s">
        <v>7241</v>
      </c>
      <c r="G155" s="30"/>
    </row>
    <row r="156" spans="1:7">
      <c r="A156" s="237" t="s">
        <v>7242</v>
      </c>
      <c r="B156" s="87" t="s">
        <v>5530</v>
      </c>
      <c r="C156" s="85"/>
      <c r="D156" s="87" t="s">
        <v>5530</v>
      </c>
      <c r="E156" s="85"/>
      <c r="F156" s="87" t="s">
        <v>5530</v>
      </c>
      <c r="G156" s="30"/>
    </row>
    <row r="157" spans="1:7" ht="51">
      <c r="A157" s="237" t="s">
        <v>5914</v>
      </c>
      <c r="B157" s="87" t="s">
        <v>5915</v>
      </c>
      <c r="C157" s="85" t="s">
        <v>5916</v>
      </c>
      <c r="D157" s="87" t="s">
        <v>5915</v>
      </c>
      <c r="E157" s="85"/>
      <c r="F157" s="87" t="s">
        <v>2107</v>
      </c>
      <c r="G157" s="30" t="s">
        <v>2108</v>
      </c>
    </row>
    <row r="158" spans="1:7">
      <c r="A158" s="237" t="s">
        <v>5531</v>
      </c>
      <c r="B158" s="87" t="s">
        <v>5532</v>
      </c>
      <c r="C158" s="85"/>
      <c r="D158" s="87" t="s">
        <v>5532</v>
      </c>
      <c r="E158" s="85"/>
      <c r="F158" s="87" t="s">
        <v>5532</v>
      </c>
      <c r="G158" s="30"/>
    </row>
    <row r="159" spans="1:7">
      <c r="A159" s="237" t="s">
        <v>5533</v>
      </c>
      <c r="B159" s="87" t="s">
        <v>5534</v>
      </c>
      <c r="C159" s="85"/>
      <c r="D159" s="87" t="s">
        <v>5534</v>
      </c>
      <c r="E159" s="85"/>
      <c r="F159" s="87" t="s">
        <v>2109</v>
      </c>
      <c r="G159" s="30"/>
    </row>
    <row r="160" spans="1:7" ht="25.5">
      <c r="A160" s="237" t="s">
        <v>1455</v>
      </c>
      <c r="B160" s="87" t="s">
        <v>1456</v>
      </c>
      <c r="C160" s="85" t="s">
        <v>1457</v>
      </c>
      <c r="D160" s="87" t="s">
        <v>1456</v>
      </c>
      <c r="E160" s="85" t="s">
        <v>8791</v>
      </c>
      <c r="F160" s="87" t="s">
        <v>3602</v>
      </c>
      <c r="G160" s="30" t="s">
        <v>1170</v>
      </c>
    </row>
    <row r="161" spans="1:7">
      <c r="A161" s="81"/>
      <c r="B161" s="316" t="s">
        <v>6148</v>
      </c>
      <c r="C161" s="317"/>
      <c r="D161" s="316" t="s">
        <v>2357</v>
      </c>
      <c r="E161" s="318"/>
      <c r="F161" s="319" t="s">
        <v>4326</v>
      </c>
      <c r="G161" s="320"/>
    </row>
    <row r="162" spans="1:7">
      <c r="A162" s="81"/>
      <c r="B162" s="86" t="s">
        <v>6149</v>
      </c>
      <c r="C162" s="6"/>
      <c r="D162" s="86" t="s">
        <v>2358</v>
      </c>
      <c r="E162" s="309"/>
      <c r="F162" s="108" t="s">
        <v>4327</v>
      </c>
      <c r="G162" s="67"/>
    </row>
    <row r="163" spans="1:7">
      <c r="A163" s="237" t="s">
        <v>6152</v>
      </c>
      <c r="B163" s="87" t="s">
        <v>5055</v>
      </c>
      <c r="C163" s="85"/>
      <c r="D163" s="87" t="s">
        <v>2359</v>
      </c>
      <c r="E163" s="85"/>
      <c r="F163" s="87" t="s">
        <v>2359</v>
      </c>
      <c r="G163" s="30"/>
    </row>
    <row r="164" spans="1:7">
      <c r="A164" s="237" t="s">
        <v>6150</v>
      </c>
      <c r="B164" s="87" t="s">
        <v>6151</v>
      </c>
      <c r="C164" s="85"/>
      <c r="D164" s="87" t="s">
        <v>2360</v>
      </c>
      <c r="E164" s="85"/>
      <c r="F164" s="87" t="s">
        <v>1171</v>
      </c>
      <c r="G164" s="30"/>
    </row>
    <row r="165" spans="1:7" ht="25.5">
      <c r="A165" s="237" t="s">
        <v>5056</v>
      </c>
      <c r="B165" s="87" t="s">
        <v>5057</v>
      </c>
      <c r="C165" s="85"/>
      <c r="D165" s="87" t="s">
        <v>2361</v>
      </c>
      <c r="E165" s="85"/>
      <c r="F165" s="87" t="s">
        <v>1172</v>
      </c>
      <c r="G165" s="30"/>
    </row>
    <row r="166" spans="1:7">
      <c r="A166" s="237" t="s">
        <v>5058</v>
      </c>
      <c r="B166" s="87" t="s">
        <v>5059</v>
      </c>
      <c r="C166" s="85" t="s">
        <v>5060</v>
      </c>
      <c r="D166" s="87" t="s">
        <v>2362</v>
      </c>
      <c r="E166" s="85" t="s">
        <v>2363</v>
      </c>
      <c r="F166" s="87" t="s">
        <v>1173</v>
      </c>
      <c r="G166" s="30" t="s">
        <v>1174</v>
      </c>
    </row>
    <row r="167" spans="1:7">
      <c r="A167" s="81"/>
      <c r="B167" s="86" t="s">
        <v>5061</v>
      </c>
      <c r="C167" s="6"/>
      <c r="D167" s="86" t="s">
        <v>2364</v>
      </c>
      <c r="E167" s="309"/>
      <c r="F167" s="109" t="s">
        <v>4328</v>
      </c>
      <c r="G167" s="67"/>
    </row>
    <row r="168" spans="1:7">
      <c r="A168" s="237" t="s">
        <v>6400</v>
      </c>
      <c r="B168" s="87" t="s">
        <v>6401</v>
      </c>
      <c r="C168" s="85"/>
      <c r="D168" s="87" t="s">
        <v>2366</v>
      </c>
      <c r="E168" s="85"/>
      <c r="F168" s="87" t="s">
        <v>1175</v>
      </c>
      <c r="G168" s="30"/>
    </row>
    <row r="169" spans="1:7">
      <c r="A169" s="237" t="s">
        <v>6398</v>
      </c>
      <c r="B169" s="87" t="s">
        <v>6399</v>
      </c>
      <c r="C169" s="85"/>
      <c r="D169" s="87" t="s">
        <v>6399</v>
      </c>
      <c r="E169" s="85"/>
      <c r="F169" s="87" t="s">
        <v>6399</v>
      </c>
      <c r="G169" s="30"/>
    </row>
    <row r="170" spans="1:7">
      <c r="A170" s="237" t="s">
        <v>6402</v>
      </c>
      <c r="B170" s="87" t="s">
        <v>6403</v>
      </c>
      <c r="C170" s="85"/>
      <c r="D170" s="87" t="s">
        <v>6403</v>
      </c>
      <c r="E170" s="85"/>
      <c r="F170" s="87" t="s">
        <v>6403</v>
      </c>
      <c r="G170" s="30"/>
    </row>
    <row r="171" spans="1:7">
      <c r="A171" s="237" t="s">
        <v>6406</v>
      </c>
      <c r="B171" s="87" t="s">
        <v>6407</v>
      </c>
      <c r="C171" s="85"/>
      <c r="D171" s="87" t="s">
        <v>6407</v>
      </c>
      <c r="E171" s="85"/>
      <c r="F171" s="87" t="s">
        <v>6407</v>
      </c>
      <c r="G171" s="30"/>
    </row>
    <row r="172" spans="1:7">
      <c r="A172" s="237" t="s">
        <v>7568</v>
      </c>
      <c r="B172" s="87" t="s">
        <v>7569</v>
      </c>
      <c r="C172" s="85"/>
      <c r="D172" s="87" t="s">
        <v>7569</v>
      </c>
      <c r="E172" s="85"/>
      <c r="F172" s="87" t="s">
        <v>7569</v>
      </c>
      <c r="G172" s="30"/>
    </row>
    <row r="173" spans="1:7">
      <c r="A173" s="237" t="s">
        <v>6135</v>
      </c>
      <c r="B173" s="87" t="s">
        <v>6136</v>
      </c>
      <c r="C173" s="85"/>
      <c r="D173" s="87" t="s">
        <v>6136</v>
      </c>
      <c r="E173" s="85"/>
      <c r="F173" s="87" t="s">
        <v>6136</v>
      </c>
      <c r="G173" s="30"/>
    </row>
    <row r="174" spans="1:7">
      <c r="A174" s="237" t="s">
        <v>6404</v>
      </c>
      <c r="B174" s="87" t="s">
        <v>6405</v>
      </c>
      <c r="C174" s="85"/>
      <c r="D174" s="87" t="s">
        <v>2367</v>
      </c>
      <c r="E174" s="85"/>
      <c r="F174" s="87" t="s">
        <v>2367</v>
      </c>
      <c r="G174" s="30"/>
    </row>
    <row r="175" spans="1:7">
      <c r="A175" s="237" t="s">
        <v>6638</v>
      </c>
      <c r="B175" s="87" t="s">
        <v>6134</v>
      </c>
      <c r="C175" s="85"/>
      <c r="D175" s="87" t="s">
        <v>6134</v>
      </c>
      <c r="E175" s="85"/>
      <c r="F175" s="87" t="s">
        <v>6134</v>
      </c>
      <c r="G175" s="30"/>
    </row>
    <row r="176" spans="1:7" ht="25.5">
      <c r="A176" s="237" t="s">
        <v>3999</v>
      </c>
      <c r="B176" s="87" t="s">
        <v>7565</v>
      </c>
      <c r="C176" s="85"/>
      <c r="D176" s="87" t="s">
        <v>7566</v>
      </c>
      <c r="E176" s="85"/>
      <c r="F176" s="87" t="s">
        <v>7567</v>
      </c>
      <c r="G176" s="30"/>
    </row>
    <row r="177" spans="1:7">
      <c r="A177" s="237" t="s">
        <v>6141</v>
      </c>
      <c r="B177" s="87" t="s">
        <v>5199</v>
      </c>
      <c r="C177" s="85"/>
      <c r="D177" s="87" t="s">
        <v>5199</v>
      </c>
      <c r="E177" s="85"/>
      <c r="F177" s="87" t="s">
        <v>5199</v>
      </c>
      <c r="G177" s="30"/>
    </row>
    <row r="178" spans="1:7">
      <c r="A178" s="237" t="s">
        <v>5018</v>
      </c>
      <c r="B178" s="87" t="s">
        <v>5019</v>
      </c>
      <c r="C178" s="85"/>
      <c r="D178" s="87" t="s">
        <v>3490</v>
      </c>
      <c r="E178" s="85"/>
      <c r="F178" s="87" t="s">
        <v>3490</v>
      </c>
      <c r="G178" s="30"/>
    </row>
    <row r="179" spans="1:7">
      <c r="A179" s="237" t="s">
        <v>4557</v>
      </c>
      <c r="B179" s="87" t="s">
        <v>7572</v>
      </c>
      <c r="C179" s="85"/>
      <c r="D179" s="87" t="s">
        <v>7572</v>
      </c>
      <c r="E179" s="85"/>
      <c r="F179" s="87" t="s">
        <v>7572</v>
      </c>
      <c r="G179" s="30"/>
    </row>
    <row r="180" spans="1:7">
      <c r="A180" s="237" t="s">
        <v>5200</v>
      </c>
      <c r="B180" s="87" t="s">
        <v>5201</v>
      </c>
      <c r="C180" s="85"/>
      <c r="D180" s="87" t="s">
        <v>5201</v>
      </c>
      <c r="E180" s="85"/>
      <c r="F180" s="87" t="s">
        <v>5201</v>
      </c>
      <c r="G180" s="30"/>
    </row>
    <row r="181" spans="1:7" ht="25.5">
      <c r="A181" s="237" t="s">
        <v>5202</v>
      </c>
      <c r="B181" s="87" t="s">
        <v>5203</v>
      </c>
      <c r="C181" s="85"/>
      <c r="D181" s="87" t="s">
        <v>3491</v>
      </c>
      <c r="E181" s="85"/>
      <c r="F181" s="87" t="s">
        <v>5661</v>
      </c>
      <c r="G181" s="30"/>
    </row>
    <row r="182" spans="1:7" ht="25.5">
      <c r="A182" s="237" t="s">
        <v>5205</v>
      </c>
      <c r="B182" s="87" t="s">
        <v>5206</v>
      </c>
      <c r="C182" s="85" t="s">
        <v>5207</v>
      </c>
      <c r="D182" s="87" t="s">
        <v>5206</v>
      </c>
      <c r="E182" s="85" t="s">
        <v>3492</v>
      </c>
      <c r="F182" s="87" t="s">
        <v>5206</v>
      </c>
      <c r="G182" s="30" t="s">
        <v>5662</v>
      </c>
    </row>
    <row r="183" spans="1:7">
      <c r="A183" s="237" t="s">
        <v>4065</v>
      </c>
      <c r="B183" s="87" t="s">
        <v>4066</v>
      </c>
      <c r="C183" s="85"/>
      <c r="D183" s="87" t="s">
        <v>4066</v>
      </c>
      <c r="E183" s="85"/>
      <c r="F183" s="87" t="s">
        <v>4066</v>
      </c>
      <c r="G183" s="30"/>
    </row>
    <row r="184" spans="1:7" ht="25.5">
      <c r="A184" s="237" t="s">
        <v>4069</v>
      </c>
      <c r="B184" s="87" t="s">
        <v>4070</v>
      </c>
      <c r="C184" s="85" t="s">
        <v>3063</v>
      </c>
      <c r="D184" s="87" t="s">
        <v>4070</v>
      </c>
      <c r="E184" s="85" t="s">
        <v>3493</v>
      </c>
      <c r="F184" s="87" t="s">
        <v>4070</v>
      </c>
      <c r="G184" s="30" t="s">
        <v>5663</v>
      </c>
    </row>
    <row r="185" spans="1:7">
      <c r="A185" s="237" t="s">
        <v>4067</v>
      </c>
      <c r="B185" s="87" t="s">
        <v>4068</v>
      </c>
      <c r="C185" s="85"/>
      <c r="D185" s="87" t="s">
        <v>4068</v>
      </c>
      <c r="E185" s="85"/>
      <c r="F185" s="87" t="s">
        <v>4068</v>
      </c>
      <c r="G185" s="30"/>
    </row>
    <row r="186" spans="1:7">
      <c r="A186" s="237" t="s">
        <v>3896</v>
      </c>
      <c r="B186" s="87" t="s">
        <v>3897</v>
      </c>
      <c r="C186" s="85"/>
      <c r="D186" s="87" t="s">
        <v>3494</v>
      </c>
      <c r="E186" s="85"/>
      <c r="F186" s="87" t="s">
        <v>3494</v>
      </c>
      <c r="G186" s="30"/>
    </row>
    <row r="187" spans="1:7">
      <c r="A187" s="237" t="s">
        <v>5030</v>
      </c>
      <c r="B187" s="87" t="s">
        <v>6186</v>
      </c>
      <c r="C187" s="85"/>
      <c r="D187" s="87" t="s">
        <v>507</v>
      </c>
      <c r="E187" s="85"/>
      <c r="F187" s="87" t="s">
        <v>5664</v>
      </c>
      <c r="G187" s="30"/>
    </row>
    <row r="188" spans="1:7">
      <c r="A188" s="237" t="s">
        <v>6139</v>
      </c>
      <c r="B188" s="87" t="s">
        <v>6140</v>
      </c>
      <c r="C188" s="85"/>
      <c r="D188" s="87" t="s">
        <v>3489</v>
      </c>
      <c r="E188" s="85"/>
      <c r="F188" s="87" t="s">
        <v>949</v>
      </c>
      <c r="G188" s="30"/>
    </row>
    <row r="189" spans="1:7">
      <c r="A189" s="237" t="s">
        <v>6187</v>
      </c>
      <c r="B189" s="87" t="s">
        <v>6188</v>
      </c>
      <c r="C189" s="85"/>
      <c r="D189" s="87" t="s">
        <v>508</v>
      </c>
      <c r="E189" s="85"/>
      <c r="F189" s="87" t="s">
        <v>950</v>
      </c>
      <c r="G189" s="30"/>
    </row>
    <row r="190" spans="1:7">
      <c r="A190" s="237" t="s">
        <v>5022</v>
      </c>
      <c r="B190" s="87" t="s">
        <v>5023</v>
      </c>
      <c r="C190" s="85"/>
      <c r="D190" s="87" t="s">
        <v>5023</v>
      </c>
      <c r="E190" s="85"/>
      <c r="F190" s="87" t="s">
        <v>5023</v>
      </c>
      <c r="G190" s="30"/>
    </row>
    <row r="191" spans="1:7">
      <c r="A191" s="237" t="s">
        <v>5020</v>
      </c>
      <c r="B191" s="87" t="s">
        <v>5021</v>
      </c>
      <c r="C191" s="85"/>
      <c r="D191" s="87" t="s">
        <v>3495</v>
      </c>
      <c r="E191" s="85"/>
      <c r="F191" s="87" t="s">
        <v>3495</v>
      </c>
      <c r="G191" s="30"/>
    </row>
    <row r="192" spans="1:7">
      <c r="A192" s="237" t="s">
        <v>5024</v>
      </c>
      <c r="B192" s="87" t="s">
        <v>5025</v>
      </c>
      <c r="C192" s="85" t="s">
        <v>5026</v>
      </c>
      <c r="D192" s="87" t="s">
        <v>5025</v>
      </c>
      <c r="E192" s="85" t="s">
        <v>1626</v>
      </c>
      <c r="F192" s="87" t="s">
        <v>5025</v>
      </c>
      <c r="G192" s="30" t="s">
        <v>75</v>
      </c>
    </row>
    <row r="193" spans="1:7" ht="25.5">
      <c r="A193" s="237" t="s">
        <v>5027</v>
      </c>
      <c r="B193" s="87" t="s">
        <v>5028</v>
      </c>
      <c r="C193" s="85" t="s">
        <v>5029</v>
      </c>
      <c r="D193" s="87" t="s">
        <v>5028</v>
      </c>
      <c r="E193" s="85" t="s">
        <v>506</v>
      </c>
      <c r="F193" s="87" t="s">
        <v>5028</v>
      </c>
      <c r="G193" s="30" t="s">
        <v>1529</v>
      </c>
    </row>
    <row r="194" spans="1:7">
      <c r="A194" s="237" t="s">
        <v>3741</v>
      </c>
      <c r="B194" s="87" t="s">
        <v>5204</v>
      </c>
      <c r="C194" s="85"/>
      <c r="D194" s="87" t="s">
        <v>5204</v>
      </c>
      <c r="E194" s="85"/>
      <c r="F194" s="87" t="s">
        <v>5204</v>
      </c>
      <c r="G194" s="30"/>
    </row>
    <row r="195" spans="1:7">
      <c r="A195" s="237" t="s">
        <v>7570</v>
      </c>
      <c r="B195" s="87" t="s">
        <v>7571</v>
      </c>
      <c r="C195" s="85"/>
      <c r="D195" s="87" t="s">
        <v>7571</v>
      </c>
      <c r="E195" s="85"/>
      <c r="F195" s="87" t="s">
        <v>7571</v>
      </c>
      <c r="G195" s="30"/>
    </row>
    <row r="196" spans="1:7" ht="25.5">
      <c r="A196" s="237" t="s">
        <v>6193</v>
      </c>
      <c r="B196" s="87" t="s">
        <v>6194</v>
      </c>
      <c r="C196" s="85"/>
      <c r="D196" s="87" t="s">
        <v>205</v>
      </c>
      <c r="E196" s="85"/>
      <c r="F196" s="87" t="s">
        <v>2974</v>
      </c>
      <c r="G196" s="30"/>
    </row>
    <row r="197" spans="1:7">
      <c r="A197" s="237" t="s">
        <v>6191</v>
      </c>
      <c r="B197" s="87" t="s">
        <v>6192</v>
      </c>
      <c r="C197" s="85"/>
      <c r="D197" s="87" t="s">
        <v>204</v>
      </c>
      <c r="E197" s="85"/>
      <c r="F197" s="87" t="s">
        <v>2975</v>
      </c>
      <c r="G197" s="30"/>
    </row>
    <row r="198" spans="1:7" ht="25.5">
      <c r="A198" s="237" t="s">
        <v>6189</v>
      </c>
      <c r="B198" s="87" t="s">
        <v>6190</v>
      </c>
      <c r="C198" s="85"/>
      <c r="D198" s="87" t="s">
        <v>203</v>
      </c>
      <c r="E198" s="85"/>
      <c r="F198" s="87" t="s">
        <v>2976</v>
      </c>
      <c r="G198" s="30"/>
    </row>
    <row r="199" spans="1:7" ht="25.5">
      <c r="A199" s="237" t="s">
        <v>6137</v>
      </c>
      <c r="B199" s="87" t="s">
        <v>6138</v>
      </c>
      <c r="C199" s="85"/>
      <c r="D199" s="87" t="s">
        <v>2368</v>
      </c>
      <c r="E199" s="85"/>
      <c r="F199" s="87" t="s">
        <v>2977</v>
      </c>
      <c r="G199" s="30"/>
    </row>
    <row r="200" spans="1:7" ht="25.5">
      <c r="A200" s="237" t="s">
        <v>6195</v>
      </c>
      <c r="B200" s="87" t="s">
        <v>6196</v>
      </c>
      <c r="C200" s="85"/>
      <c r="D200" s="87" t="s">
        <v>2365</v>
      </c>
      <c r="E200" s="85"/>
      <c r="F200" s="87" t="s">
        <v>2978</v>
      </c>
      <c r="G200" s="30"/>
    </row>
    <row r="201" spans="1:7">
      <c r="A201" s="237"/>
      <c r="B201" s="88" t="s">
        <v>6197</v>
      </c>
      <c r="C201" s="85"/>
      <c r="D201" s="88" t="s">
        <v>206</v>
      </c>
      <c r="E201" s="321"/>
      <c r="F201" s="109" t="s">
        <v>4329</v>
      </c>
      <c r="G201" s="67"/>
    </row>
    <row r="202" spans="1:7">
      <c r="A202" s="237" t="s">
        <v>6198</v>
      </c>
      <c r="B202" s="87" t="s">
        <v>6199</v>
      </c>
      <c r="C202" s="85"/>
      <c r="D202" s="87" t="s">
        <v>207</v>
      </c>
      <c r="E202" s="85"/>
      <c r="F202" s="87" t="s">
        <v>207</v>
      </c>
      <c r="G202" s="30"/>
    </row>
    <row r="203" spans="1:7">
      <c r="A203" s="237" t="s">
        <v>6200</v>
      </c>
      <c r="B203" s="87" t="s">
        <v>6201</v>
      </c>
      <c r="C203" s="85"/>
      <c r="D203" s="87" t="s">
        <v>6201</v>
      </c>
      <c r="E203" s="85"/>
      <c r="F203" s="87" t="s">
        <v>6201</v>
      </c>
      <c r="G203" s="30"/>
    </row>
    <row r="204" spans="1:7">
      <c r="A204" s="237" t="s">
        <v>6202</v>
      </c>
      <c r="B204" s="87" t="s">
        <v>6203</v>
      </c>
      <c r="C204" s="85"/>
      <c r="D204" s="87" t="s">
        <v>208</v>
      </c>
      <c r="E204" s="85"/>
      <c r="F204" s="87" t="s">
        <v>2979</v>
      </c>
      <c r="G204" s="30"/>
    </row>
    <row r="205" spans="1:7">
      <c r="A205" s="237" t="s">
        <v>6204</v>
      </c>
      <c r="B205" s="87" t="s">
        <v>6205</v>
      </c>
      <c r="C205" s="85"/>
      <c r="D205" s="87" t="s">
        <v>6205</v>
      </c>
      <c r="E205" s="85"/>
      <c r="F205" s="87" t="s">
        <v>6205</v>
      </c>
      <c r="G205" s="30"/>
    </row>
    <row r="206" spans="1:7">
      <c r="A206" s="237" t="s">
        <v>6595</v>
      </c>
      <c r="B206" s="87" t="s">
        <v>5165</v>
      </c>
      <c r="C206" s="85"/>
      <c r="D206" s="87" t="s">
        <v>209</v>
      </c>
      <c r="E206" s="85"/>
      <c r="F206" s="87" t="s">
        <v>209</v>
      </c>
      <c r="G206" s="30"/>
    </row>
    <row r="207" spans="1:7" ht="25.5">
      <c r="A207" s="237" t="s">
        <v>6206</v>
      </c>
      <c r="B207" s="87" t="s">
        <v>6207</v>
      </c>
      <c r="C207" s="85" t="s">
        <v>6208</v>
      </c>
      <c r="D207" s="87" t="s">
        <v>6207</v>
      </c>
      <c r="E207" s="85" t="s">
        <v>3326</v>
      </c>
      <c r="F207" s="87" t="s">
        <v>6207</v>
      </c>
      <c r="G207" s="30" t="s">
        <v>944</v>
      </c>
    </row>
    <row r="208" spans="1:7" ht="25.5">
      <c r="A208" s="237" t="s">
        <v>6209</v>
      </c>
      <c r="B208" s="87" t="s">
        <v>6210</v>
      </c>
      <c r="C208" s="85" t="s">
        <v>5162</v>
      </c>
      <c r="D208" s="87" t="s">
        <v>3327</v>
      </c>
      <c r="E208" s="85"/>
      <c r="F208" s="87" t="s">
        <v>945</v>
      </c>
      <c r="G208" s="30"/>
    </row>
    <row r="209" spans="1:7">
      <c r="A209" s="237" t="s">
        <v>5163</v>
      </c>
      <c r="B209" s="87" t="s">
        <v>5164</v>
      </c>
      <c r="C209" s="85"/>
      <c r="D209" s="87" t="s">
        <v>5164</v>
      </c>
      <c r="E209" s="85"/>
      <c r="F209" s="87" t="s">
        <v>5164</v>
      </c>
      <c r="G209" s="30"/>
    </row>
    <row r="210" spans="1:7">
      <c r="A210" s="237" t="s">
        <v>1976</v>
      </c>
      <c r="B210" s="87" t="s">
        <v>1977</v>
      </c>
      <c r="C210" s="85"/>
      <c r="D210" s="87" t="s">
        <v>1977</v>
      </c>
      <c r="E210" s="85"/>
      <c r="F210" s="87" t="s">
        <v>1977</v>
      </c>
      <c r="G210" s="30"/>
    </row>
    <row r="211" spans="1:7">
      <c r="A211" s="237" t="s">
        <v>5166</v>
      </c>
      <c r="B211" s="87" t="s">
        <v>5167</v>
      </c>
      <c r="C211" s="85"/>
      <c r="D211" s="87" t="s">
        <v>5167</v>
      </c>
      <c r="E211" s="85"/>
      <c r="F211" s="87" t="s">
        <v>5167</v>
      </c>
      <c r="G211" s="30"/>
    </row>
    <row r="212" spans="1:7">
      <c r="A212" s="237" t="s">
        <v>1978</v>
      </c>
      <c r="B212" s="87" t="s">
        <v>1979</v>
      </c>
      <c r="C212" s="85"/>
      <c r="D212" s="87" t="s">
        <v>1979</v>
      </c>
      <c r="E212" s="85"/>
      <c r="F212" s="87" t="s">
        <v>946</v>
      </c>
      <c r="G212" s="30"/>
    </row>
    <row r="213" spans="1:7">
      <c r="A213" s="237" t="s">
        <v>1980</v>
      </c>
      <c r="B213" s="87" t="s">
        <v>1981</v>
      </c>
      <c r="C213" s="85"/>
      <c r="D213" s="87" t="s">
        <v>1981</v>
      </c>
      <c r="E213" s="85"/>
      <c r="F213" s="87" t="s">
        <v>1981</v>
      </c>
      <c r="G213" s="30"/>
    </row>
    <row r="214" spans="1:7">
      <c r="A214" s="237" t="s">
        <v>1982</v>
      </c>
      <c r="B214" s="87" t="s">
        <v>1983</v>
      </c>
      <c r="C214" s="85"/>
      <c r="D214" s="87" t="s">
        <v>1983</v>
      </c>
      <c r="E214" s="85"/>
      <c r="F214" s="87" t="s">
        <v>1983</v>
      </c>
      <c r="G214" s="30"/>
    </row>
    <row r="215" spans="1:7">
      <c r="A215" s="81"/>
      <c r="B215" s="86" t="s">
        <v>1984</v>
      </c>
      <c r="C215" s="6"/>
      <c r="D215" s="86" t="s">
        <v>3328</v>
      </c>
      <c r="E215" s="309"/>
      <c r="F215" s="313" t="s">
        <v>4330</v>
      </c>
      <c r="G215" s="67"/>
    </row>
    <row r="216" spans="1:7" ht="102">
      <c r="A216" s="237" t="s">
        <v>1927</v>
      </c>
      <c r="B216" s="87" t="s">
        <v>1928</v>
      </c>
      <c r="C216" s="85" t="s">
        <v>4028</v>
      </c>
      <c r="D216" s="87" t="s">
        <v>3329</v>
      </c>
      <c r="E216" s="85" t="s">
        <v>3330</v>
      </c>
      <c r="F216" s="87" t="s">
        <v>3429</v>
      </c>
      <c r="G216" s="30" t="s">
        <v>3428</v>
      </c>
    </row>
    <row r="217" spans="1:7">
      <c r="A217" s="237" t="s">
        <v>1985</v>
      </c>
      <c r="B217" s="87" t="s">
        <v>1986</v>
      </c>
      <c r="C217" s="85"/>
      <c r="D217" s="87" t="s">
        <v>7378</v>
      </c>
      <c r="E217" s="85"/>
      <c r="F217" s="87" t="s">
        <v>3430</v>
      </c>
      <c r="G217" s="30"/>
    </row>
    <row r="218" spans="1:7">
      <c r="A218" s="237" t="s">
        <v>1919</v>
      </c>
      <c r="B218" s="87" t="s">
        <v>1920</v>
      </c>
      <c r="C218" s="85"/>
      <c r="D218" s="87" t="s">
        <v>3331</v>
      </c>
      <c r="E218" s="85"/>
      <c r="F218" s="87" t="s">
        <v>1920</v>
      </c>
      <c r="G218" s="30"/>
    </row>
    <row r="219" spans="1:7">
      <c r="A219" s="237" t="s">
        <v>1921</v>
      </c>
      <c r="B219" s="87" t="s">
        <v>1922</v>
      </c>
      <c r="C219" s="85"/>
      <c r="D219" s="87" t="s">
        <v>3332</v>
      </c>
      <c r="E219" s="85"/>
      <c r="F219" s="87" t="s">
        <v>3431</v>
      </c>
      <c r="G219" s="30"/>
    </row>
    <row r="220" spans="1:7" ht="25.5">
      <c r="A220" s="237" t="s">
        <v>4050</v>
      </c>
      <c r="B220" s="87" t="s">
        <v>4051</v>
      </c>
      <c r="C220" s="85"/>
      <c r="D220" s="87" t="s">
        <v>2867</v>
      </c>
      <c r="E220" s="85"/>
      <c r="F220" s="87" t="s">
        <v>3432</v>
      </c>
      <c r="G220" s="30"/>
    </row>
    <row r="221" spans="1:7">
      <c r="A221" s="237" t="s">
        <v>1923</v>
      </c>
      <c r="B221" s="87" t="s">
        <v>1924</v>
      </c>
      <c r="C221" s="85"/>
      <c r="D221" s="87" t="s">
        <v>3333</v>
      </c>
      <c r="E221" s="85"/>
      <c r="F221" s="87" t="s">
        <v>3433</v>
      </c>
      <c r="G221" s="30"/>
    </row>
    <row r="222" spans="1:7">
      <c r="A222" s="237" t="s">
        <v>4035</v>
      </c>
      <c r="B222" s="87" t="s">
        <v>4047</v>
      </c>
      <c r="C222" s="85"/>
      <c r="D222" s="87" t="s">
        <v>2866</v>
      </c>
      <c r="E222" s="85"/>
      <c r="F222" s="87" t="s">
        <v>3434</v>
      </c>
      <c r="G222" s="30"/>
    </row>
    <row r="223" spans="1:7">
      <c r="A223" s="237" t="s">
        <v>4029</v>
      </c>
      <c r="B223" s="87" t="s">
        <v>4030</v>
      </c>
      <c r="C223" s="85"/>
      <c r="D223" s="87" t="s">
        <v>4030</v>
      </c>
      <c r="E223" s="85"/>
      <c r="F223" s="87" t="s">
        <v>3435</v>
      </c>
      <c r="G223" s="30"/>
    </row>
    <row r="224" spans="1:7" ht="25.5">
      <c r="A224" s="237" t="s">
        <v>4054</v>
      </c>
      <c r="B224" s="87" t="s">
        <v>4055</v>
      </c>
      <c r="C224" s="85" t="s">
        <v>4056</v>
      </c>
      <c r="D224" s="87" t="s">
        <v>2869</v>
      </c>
      <c r="E224" s="85" t="s">
        <v>2870</v>
      </c>
      <c r="F224" s="87" t="s">
        <v>3437</v>
      </c>
      <c r="G224" s="30" t="s">
        <v>3436</v>
      </c>
    </row>
    <row r="225" spans="1:7" ht="38.25">
      <c r="A225" s="237" t="s">
        <v>1925</v>
      </c>
      <c r="B225" s="87" t="s">
        <v>1926</v>
      </c>
      <c r="C225" s="85"/>
      <c r="D225" s="87" t="s">
        <v>7377</v>
      </c>
      <c r="E225" s="85"/>
      <c r="F225" s="87" t="s">
        <v>3438</v>
      </c>
      <c r="G225" s="30"/>
    </row>
    <row r="226" spans="1:7">
      <c r="A226" s="237" t="s">
        <v>4031</v>
      </c>
      <c r="B226" s="87" t="s">
        <v>4032</v>
      </c>
      <c r="C226" s="85"/>
      <c r="D226" s="87" t="s">
        <v>4032</v>
      </c>
      <c r="E226" s="85"/>
      <c r="F226" s="87" t="s">
        <v>4032</v>
      </c>
      <c r="G226" s="30"/>
    </row>
    <row r="227" spans="1:7" ht="25.5">
      <c r="A227" s="237" t="s">
        <v>4033</v>
      </c>
      <c r="B227" s="87" t="s">
        <v>4034</v>
      </c>
      <c r="C227" s="85"/>
      <c r="D227" s="87" t="s">
        <v>2865</v>
      </c>
      <c r="E227" s="85"/>
      <c r="F227" s="87" t="s">
        <v>3439</v>
      </c>
      <c r="G227" s="30"/>
    </row>
    <row r="228" spans="1:7">
      <c r="A228" s="237" t="s">
        <v>4048</v>
      </c>
      <c r="B228" s="87" t="s">
        <v>4049</v>
      </c>
      <c r="C228" s="85"/>
      <c r="D228" s="87" t="s">
        <v>4049</v>
      </c>
      <c r="E228" s="85"/>
      <c r="F228" s="87" t="s">
        <v>4049</v>
      </c>
      <c r="G228" s="30"/>
    </row>
    <row r="229" spans="1:7">
      <c r="A229" s="237" t="s">
        <v>4052</v>
      </c>
      <c r="B229" s="87" t="s">
        <v>4053</v>
      </c>
      <c r="C229" s="85"/>
      <c r="D229" s="87" t="s">
        <v>2868</v>
      </c>
      <c r="E229" s="85"/>
      <c r="F229" s="87" t="s">
        <v>3440</v>
      </c>
      <c r="G229" s="30"/>
    </row>
    <row r="230" spans="1:7" ht="25.5">
      <c r="A230" s="237" t="s">
        <v>185</v>
      </c>
      <c r="B230" s="87" t="s">
        <v>186</v>
      </c>
      <c r="C230" s="85"/>
      <c r="D230" s="87" t="s">
        <v>2871</v>
      </c>
      <c r="E230" s="85"/>
      <c r="F230" s="87" t="s">
        <v>6285</v>
      </c>
      <c r="G230" s="30"/>
    </row>
    <row r="231" spans="1:7" ht="38.25">
      <c r="A231" s="237" t="s">
        <v>6745</v>
      </c>
      <c r="B231" s="87" t="s">
        <v>6746</v>
      </c>
      <c r="C231" s="85" t="s">
        <v>6747</v>
      </c>
      <c r="D231" s="87" t="s">
        <v>4985</v>
      </c>
      <c r="E231" s="85" t="s">
        <v>6667</v>
      </c>
      <c r="F231" s="87" t="s">
        <v>6287</v>
      </c>
      <c r="G231" s="30" t="s">
        <v>6286</v>
      </c>
    </row>
    <row r="232" spans="1:7">
      <c r="A232" s="237" t="s">
        <v>4742</v>
      </c>
      <c r="B232" s="87" t="s">
        <v>4743</v>
      </c>
      <c r="C232" s="85"/>
      <c r="D232" s="87" t="s">
        <v>4984</v>
      </c>
      <c r="E232" s="85"/>
      <c r="F232" s="87" t="s">
        <v>6288</v>
      </c>
      <c r="G232" s="30"/>
    </row>
    <row r="233" spans="1:7">
      <c r="A233" s="237" t="s">
        <v>4057</v>
      </c>
      <c r="B233" s="87" t="s">
        <v>4058</v>
      </c>
      <c r="C233" s="85"/>
      <c r="D233" s="87" t="s">
        <v>4058</v>
      </c>
      <c r="E233" s="85"/>
      <c r="F233" s="87" t="s">
        <v>4058</v>
      </c>
      <c r="G233" s="30"/>
    </row>
    <row r="234" spans="1:7">
      <c r="A234" s="237" t="s">
        <v>4059</v>
      </c>
      <c r="B234" s="87" t="s">
        <v>4060</v>
      </c>
      <c r="C234" s="85"/>
      <c r="D234" s="87" t="s">
        <v>4060</v>
      </c>
      <c r="E234" s="85"/>
      <c r="F234" s="87" t="s">
        <v>4060</v>
      </c>
      <c r="G234" s="30"/>
    </row>
    <row r="235" spans="1:7" ht="38.25">
      <c r="A235" s="237" t="s">
        <v>6748</v>
      </c>
      <c r="B235" s="87" t="s">
        <v>6749</v>
      </c>
      <c r="C235" s="85" t="s">
        <v>6750</v>
      </c>
      <c r="D235" s="87" t="s">
        <v>6668</v>
      </c>
      <c r="E235" s="85" t="s">
        <v>6669</v>
      </c>
      <c r="F235" s="87" t="s">
        <v>6290</v>
      </c>
      <c r="G235" s="30" t="s">
        <v>6289</v>
      </c>
    </row>
    <row r="236" spans="1:7" ht="89.25">
      <c r="A236" s="237" t="s">
        <v>6731</v>
      </c>
      <c r="B236" s="87" t="s">
        <v>6732</v>
      </c>
      <c r="C236" s="85" t="s">
        <v>6733</v>
      </c>
      <c r="D236" s="87" t="s">
        <v>3334</v>
      </c>
      <c r="E236" s="85" t="s">
        <v>3335</v>
      </c>
      <c r="F236" s="87" t="s">
        <v>5177</v>
      </c>
      <c r="G236" s="30" t="s">
        <v>5176</v>
      </c>
    </row>
    <row r="237" spans="1:7" ht="191.25">
      <c r="A237" s="237" t="s">
        <v>4747</v>
      </c>
      <c r="B237" s="87" t="s">
        <v>4748</v>
      </c>
      <c r="C237" s="85" t="s">
        <v>181</v>
      </c>
      <c r="D237" s="87" t="s">
        <v>6670</v>
      </c>
      <c r="E237" s="85" t="s">
        <v>7373</v>
      </c>
      <c r="F237" s="87" t="s">
        <v>5473</v>
      </c>
      <c r="G237" s="30" t="s">
        <v>5472</v>
      </c>
    </row>
    <row r="238" spans="1:7" ht="38.25">
      <c r="A238" s="237" t="s">
        <v>182</v>
      </c>
      <c r="B238" s="87" t="s">
        <v>183</v>
      </c>
      <c r="C238" s="85" t="s">
        <v>184</v>
      </c>
      <c r="D238" s="87" t="s">
        <v>183</v>
      </c>
      <c r="E238" s="85" t="s">
        <v>7374</v>
      </c>
      <c r="F238" s="87" t="s">
        <v>183</v>
      </c>
      <c r="G238" s="30" t="s">
        <v>5474</v>
      </c>
    </row>
    <row r="239" spans="1:7" ht="25.5">
      <c r="A239" s="237" t="s">
        <v>4744</v>
      </c>
      <c r="B239" s="87" t="s">
        <v>4745</v>
      </c>
      <c r="C239" s="85" t="s">
        <v>4746</v>
      </c>
      <c r="D239" s="87" t="s">
        <v>4745</v>
      </c>
      <c r="E239" s="85"/>
      <c r="F239" s="87" t="s">
        <v>4745</v>
      </c>
      <c r="G239" s="30"/>
    </row>
    <row r="240" spans="1:7">
      <c r="A240" s="237" t="s">
        <v>6734</v>
      </c>
      <c r="B240" s="87" t="s">
        <v>6735</v>
      </c>
      <c r="C240" s="85"/>
      <c r="D240" s="87" t="s">
        <v>7375</v>
      </c>
      <c r="E240" s="85"/>
      <c r="F240" s="87" t="s">
        <v>5475</v>
      </c>
      <c r="G240" s="30"/>
    </row>
    <row r="241" spans="1:7" ht="63.75">
      <c r="A241" s="237" t="s">
        <v>187</v>
      </c>
      <c r="B241" s="87" t="s">
        <v>188</v>
      </c>
      <c r="C241" s="85" t="s">
        <v>6730</v>
      </c>
      <c r="D241" s="87" t="s">
        <v>5939</v>
      </c>
      <c r="E241" s="85" t="s">
        <v>1807</v>
      </c>
      <c r="F241" s="87" t="s">
        <v>5477</v>
      </c>
      <c r="G241" s="30" t="s">
        <v>5476</v>
      </c>
    </row>
    <row r="242" spans="1:7">
      <c r="A242" s="237" t="s">
        <v>6739</v>
      </c>
      <c r="B242" s="87" t="s">
        <v>6740</v>
      </c>
      <c r="C242" s="85"/>
      <c r="D242" s="87" t="s">
        <v>6740</v>
      </c>
      <c r="E242" s="85"/>
      <c r="F242" s="87" t="s">
        <v>6740</v>
      </c>
      <c r="G242" s="30"/>
    </row>
    <row r="243" spans="1:7">
      <c r="A243" s="237" t="s">
        <v>6741</v>
      </c>
      <c r="B243" s="87" t="s">
        <v>6742</v>
      </c>
      <c r="C243" s="85"/>
      <c r="D243" s="87" t="s">
        <v>6742</v>
      </c>
      <c r="E243" s="85"/>
      <c r="F243" s="87" t="s">
        <v>6742</v>
      </c>
      <c r="G243" s="30"/>
    </row>
    <row r="244" spans="1:7">
      <c r="A244" s="237" t="s">
        <v>6743</v>
      </c>
      <c r="B244" s="87" t="s">
        <v>6744</v>
      </c>
      <c r="C244" s="85"/>
      <c r="D244" s="87" t="s">
        <v>6744</v>
      </c>
      <c r="E244" s="85"/>
      <c r="F244" s="87" t="s">
        <v>6744</v>
      </c>
      <c r="G244" s="30"/>
    </row>
    <row r="245" spans="1:7" ht="102">
      <c r="A245" s="237" t="s">
        <v>1987</v>
      </c>
      <c r="B245" s="87" t="s">
        <v>862</v>
      </c>
      <c r="C245" s="85" t="s">
        <v>1918</v>
      </c>
      <c r="D245" s="87" t="s">
        <v>1808</v>
      </c>
      <c r="E245" s="85" t="s">
        <v>2864</v>
      </c>
      <c r="F245" s="87" t="s">
        <v>6707</v>
      </c>
      <c r="G245" s="30" t="s">
        <v>6706</v>
      </c>
    </row>
    <row r="246" spans="1:7">
      <c r="A246" s="237" t="s">
        <v>6754</v>
      </c>
      <c r="B246" s="87" t="s">
        <v>6755</v>
      </c>
      <c r="C246" s="85"/>
      <c r="D246" s="87" t="s">
        <v>6755</v>
      </c>
      <c r="E246" s="85"/>
      <c r="F246" s="87" t="s">
        <v>6755</v>
      </c>
      <c r="G246" s="30"/>
    </row>
    <row r="247" spans="1:7">
      <c r="A247" s="237" t="s">
        <v>6751</v>
      </c>
      <c r="B247" s="87" t="s">
        <v>6752</v>
      </c>
      <c r="C247" s="85" t="s">
        <v>6753</v>
      </c>
      <c r="D247" s="87" t="s">
        <v>7379</v>
      </c>
      <c r="E247" s="85" t="s">
        <v>7380</v>
      </c>
      <c r="F247" s="87" t="s">
        <v>4349</v>
      </c>
      <c r="G247" s="30" t="s">
        <v>4348</v>
      </c>
    </row>
    <row r="248" spans="1:7" ht="25.5">
      <c r="A248" s="237" t="s">
        <v>6736</v>
      </c>
      <c r="B248" s="87" t="s">
        <v>6737</v>
      </c>
      <c r="C248" s="85" t="s">
        <v>6738</v>
      </c>
      <c r="D248" s="87" t="s">
        <v>6737</v>
      </c>
      <c r="E248" s="85" t="s">
        <v>7376</v>
      </c>
      <c r="F248" s="87" t="s">
        <v>6737</v>
      </c>
      <c r="G248" s="30" t="s">
        <v>4347</v>
      </c>
    </row>
    <row r="249" spans="1:7">
      <c r="A249" s="232"/>
    </row>
    <row r="250" spans="1:7">
      <c r="A250" s="239" t="s">
        <v>5232</v>
      </c>
    </row>
    <row r="251" spans="1:7">
      <c r="A251" s="239" t="s">
        <v>5233</v>
      </c>
    </row>
    <row r="252" spans="1:7">
      <c r="A252" s="239" t="s">
        <v>3279</v>
      </c>
    </row>
    <row r="253" spans="1:7">
      <c r="A253" s="239"/>
    </row>
    <row r="254" spans="1:7" ht="76.5" customHeight="1">
      <c r="A254" s="587" t="s">
        <v>4247</v>
      </c>
      <c r="B254" s="609"/>
      <c r="C254" s="609"/>
      <c r="D254" s="609"/>
      <c r="E254" s="609"/>
      <c r="F254" s="609"/>
      <c r="G254" s="609"/>
    </row>
    <row r="255" spans="1:7">
      <c r="A255" s="232"/>
    </row>
    <row r="256" spans="1:7">
      <c r="A256" s="233" t="s">
        <v>2857</v>
      </c>
    </row>
  </sheetData>
  <customSheetViews>
    <customSheetView guid="{F22148C6-D89D-4235-95CC-00E6DF924B45}" topLeftCell="A13">
      <selection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0058 Maat / Länderna / Countries</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254:G254"/>
  </mergeCells>
  <phoneticPr fontId="1" type="noConversion"/>
  <hyperlinks>
    <hyperlink ref="A256" location="'Yhteenveto Sammandrag'!A1" display="Takaisin/Tillbaka/Back" xr:uid="{00000000-0004-0000-10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0058 Maat / Länderna / Countries</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16"/>
  <dimension ref="A1:E374"/>
  <sheetViews>
    <sheetView topLeftCell="A361" workbookViewId="0">
      <selection activeCell="E306" sqref="E306"/>
    </sheetView>
  </sheetViews>
  <sheetFormatPr defaultRowHeight="12.75"/>
  <cols>
    <col min="1" max="1" width="5.625" style="112" customWidth="1"/>
    <col min="2" max="4" width="40.625" customWidth="1"/>
  </cols>
  <sheetData>
    <row r="1" spans="1:5">
      <c r="A1" s="329">
        <v>43</v>
      </c>
      <c r="B1" s="30" t="s">
        <v>2202</v>
      </c>
      <c r="C1" s="30" t="s">
        <v>5941</v>
      </c>
      <c r="D1" s="42" t="s">
        <v>6698</v>
      </c>
    </row>
    <row r="2" spans="1:5">
      <c r="A2" s="107">
        <v>44</v>
      </c>
      <c r="B2" s="30" t="s">
        <v>671</v>
      </c>
      <c r="C2" s="30" t="s">
        <v>672</v>
      </c>
      <c r="D2" s="42" t="s">
        <v>673</v>
      </c>
      <c r="E2" s="338"/>
    </row>
    <row r="3" spans="1:5">
      <c r="A3" s="107" t="s">
        <v>523</v>
      </c>
      <c r="B3" s="30" t="s">
        <v>2401</v>
      </c>
      <c r="C3" s="30" t="s">
        <v>7385</v>
      </c>
      <c r="D3" s="42" t="s">
        <v>4302</v>
      </c>
    </row>
    <row r="4" spans="1:5">
      <c r="A4" s="107" t="s">
        <v>3933</v>
      </c>
      <c r="B4" s="30" t="s">
        <v>3932</v>
      </c>
      <c r="C4" s="30" t="s">
        <v>7386</v>
      </c>
      <c r="D4" s="42" t="s">
        <v>3401</v>
      </c>
    </row>
    <row r="5" spans="1:5">
      <c r="A5" s="107" t="s">
        <v>6362</v>
      </c>
      <c r="B5" s="30" t="s">
        <v>6361</v>
      </c>
      <c r="C5" s="30" t="s">
        <v>7387</v>
      </c>
      <c r="D5" s="42" t="s">
        <v>3402</v>
      </c>
    </row>
    <row r="6" spans="1:5">
      <c r="A6" s="107" t="s">
        <v>674</v>
      </c>
      <c r="B6" s="30" t="s">
        <v>675</v>
      </c>
      <c r="C6" s="30" t="s">
        <v>676</v>
      </c>
      <c r="D6" s="42" t="s">
        <v>677</v>
      </c>
      <c r="E6" s="338"/>
    </row>
    <row r="7" spans="1:5">
      <c r="A7" s="107" t="s">
        <v>2524</v>
      </c>
      <c r="B7" s="30" t="s">
        <v>2523</v>
      </c>
      <c r="C7" s="30" t="s">
        <v>7388</v>
      </c>
      <c r="D7" s="42" t="s">
        <v>3403</v>
      </c>
    </row>
    <row r="8" spans="1:5">
      <c r="A8" s="107" t="s">
        <v>2254</v>
      </c>
      <c r="B8" s="30" t="s">
        <v>2253</v>
      </c>
      <c r="C8" s="30" t="s">
        <v>7389</v>
      </c>
      <c r="D8" s="42" t="s">
        <v>3404</v>
      </c>
    </row>
    <row r="9" spans="1:5">
      <c r="A9" s="107" t="s">
        <v>2256</v>
      </c>
      <c r="B9" s="30" t="s">
        <v>2255</v>
      </c>
      <c r="C9" s="30" t="s">
        <v>7390</v>
      </c>
      <c r="D9" s="42" t="s">
        <v>3405</v>
      </c>
    </row>
    <row r="10" spans="1:5" ht="25.5">
      <c r="A10" s="107" t="s">
        <v>3367</v>
      </c>
      <c r="B10" s="30" t="s">
        <v>3366</v>
      </c>
      <c r="C10" s="30" t="s">
        <v>7391</v>
      </c>
      <c r="D10" s="42" t="s">
        <v>6696</v>
      </c>
    </row>
    <row r="11" spans="1:5" ht="25.5">
      <c r="A11" s="107" t="s">
        <v>1409</v>
      </c>
      <c r="B11" s="30" t="s">
        <v>1408</v>
      </c>
      <c r="C11" s="30" t="s">
        <v>7392</v>
      </c>
      <c r="D11" s="42" t="s">
        <v>6697</v>
      </c>
    </row>
    <row r="12" spans="1:5">
      <c r="A12" s="107" t="s">
        <v>2398</v>
      </c>
      <c r="B12" s="30" t="s">
        <v>2397</v>
      </c>
      <c r="C12" s="30" t="s">
        <v>2081</v>
      </c>
      <c r="D12" s="42" t="s">
        <v>6699</v>
      </c>
    </row>
    <row r="13" spans="1:5">
      <c r="A13" s="107" t="s">
        <v>6758</v>
      </c>
      <c r="B13" s="30" t="s">
        <v>6757</v>
      </c>
      <c r="C13" s="30" t="s">
        <v>1046</v>
      </c>
      <c r="D13" s="42" t="s">
        <v>3802</v>
      </c>
    </row>
    <row r="14" spans="1:5">
      <c r="A14" s="107" t="s">
        <v>6504</v>
      </c>
      <c r="B14" s="30" t="s">
        <v>6503</v>
      </c>
      <c r="C14" s="30" t="s">
        <v>1047</v>
      </c>
      <c r="D14" s="42" t="s">
        <v>3803</v>
      </c>
    </row>
    <row r="15" spans="1:5">
      <c r="A15" s="107" t="s">
        <v>1020</v>
      </c>
      <c r="B15" s="30" t="s">
        <v>1019</v>
      </c>
      <c r="C15" s="30" t="s">
        <v>3460</v>
      </c>
      <c r="D15" s="42" t="s">
        <v>3804</v>
      </c>
    </row>
    <row r="16" spans="1:5" ht="25.5">
      <c r="A16" s="107" t="s">
        <v>4938</v>
      </c>
      <c r="B16" s="30" t="s">
        <v>4937</v>
      </c>
      <c r="C16" s="30" t="s">
        <v>3511</v>
      </c>
      <c r="D16" s="42" t="s">
        <v>3805</v>
      </c>
    </row>
    <row r="17" spans="1:5">
      <c r="A17" s="107" t="s">
        <v>64</v>
      </c>
      <c r="B17" s="30" t="s">
        <v>63</v>
      </c>
      <c r="C17" s="30" t="s">
        <v>3512</v>
      </c>
      <c r="D17" s="42" t="s">
        <v>3806</v>
      </c>
    </row>
    <row r="18" spans="1:5">
      <c r="A18" s="107" t="s">
        <v>4883</v>
      </c>
      <c r="B18" s="30" t="s">
        <v>4882</v>
      </c>
      <c r="C18" s="30" t="s">
        <v>3513</v>
      </c>
      <c r="D18" s="42" t="s">
        <v>3807</v>
      </c>
    </row>
    <row r="19" spans="1:5">
      <c r="A19" s="107" t="s">
        <v>3247</v>
      </c>
      <c r="B19" s="30" t="s">
        <v>3246</v>
      </c>
      <c r="C19" s="30" t="s">
        <v>3514</v>
      </c>
      <c r="D19" s="42" t="s">
        <v>3808</v>
      </c>
    </row>
    <row r="20" spans="1:5">
      <c r="A20" s="107" t="s">
        <v>2062</v>
      </c>
      <c r="B20" s="30" t="s">
        <v>2061</v>
      </c>
      <c r="C20" s="30" t="s">
        <v>3324</v>
      </c>
      <c r="D20" s="42" t="s">
        <v>3809</v>
      </c>
    </row>
    <row r="21" spans="1:5">
      <c r="A21" s="107" t="s">
        <v>1205</v>
      </c>
      <c r="B21" s="30" t="s">
        <v>1204</v>
      </c>
      <c r="C21" s="30" t="s">
        <v>3325</v>
      </c>
      <c r="D21" s="42" t="s">
        <v>3810</v>
      </c>
    </row>
    <row r="22" spans="1:5" ht="25.5">
      <c r="A22" s="107" t="s">
        <v>4784</v>
      </c>
      <c r="B22" s="30" t="s">
        <v>4783</v>
      </c>
      <c r="C22" s="30" t="s">
        <v>5865</v>
      </c>
      <c r="D22" s="42" t="s">
        <v>3811</v>
      </c>
    </row>
    <row r="23" spans="1:5" ht="25.5">
      <c r="A23" s="107" t="s">
        <v>5786</v>
      </c>
      <c r="B23" s="30" t="s">
        <v>5785</v>
      </c>
      <c r="C23" s="30" t="s">
        <v>5866</v>
      </c>
      <c r="D23" s="42" t="s">
        <v>3812</v>
      </c>
    </row>
    <row r="24" spans="1:5">
      <c r="A24" s="107" t="s">
        <v>678</v>
      </c>
      <c r="B24" s="30" t="s">
        <v>679</v>
      </c>
      <c r="C24" s="30" t="s">
        <v>680</v>
      </c>
      <c r="D24" s="42" t="s">
        <v>681</v>
      </c>
      <c r="E24" s="338"/>
    </row>
    <row r="25" spans="1:5">
      <c r="A25" s="107" t="s">
        <v>682</v>
      </c>
      <c r="B25" s="30" t="s">
        <v>683</v>
      </c>
      <c r="C25" s="30" t="s">
        <v>684</v>
      </c>
      <c r="D25" s="42" t="s">
        <v>685</v>
      </c>
      <c r="E25" s="338"/>
    </row>
    <row r="26" spans="1:5">
      <c r="A26" s="107" t="s">
        <v>686</v>
      </c>
      <c r="B26" s="30" t="s">
        <v>687</v>
      </c>
      <c r="C26" s="30" t="s">
        <v>688</v>
      </c>
      <c r="D26" s="42" t="s">
        <v>689</v>
      </c>
      <c r="E26" s="338"/>
    </row>
    <row r="27" spans="1:5">
      <c r="A27" s="107" t="s">
        <v>690</v>
      </c>
      <c r="B27" s="30" t="s">
        <v>691</v>
      </c>
      <c r="C27" s="30" t="s">
        <v>692</v>
      </c>
      <c r="D27" s="42" t="s">
        <v>693</v>
      </c>
      <c r="E27" s="338"/>
    </row>
    <row r="28" spans="1:5" ht="25.5">
      <c r="A28" s="107" t="s">
        <v>4641</v>
      </c>
      <c r="B28" s="30" t="s">
        <v>4640</v>
      </c>
      <c r="C28" s="30" t="s">
        <v>5867</v>
      </c>
      <c r="D28" s="42" t="s">
        <v>3813</v>
      </c>
    </row>
    <row r="29" spans="1:5">
      <c r="A29" s="107" t="s">
        <v>2673</v>
      </c>
      <c r="B29" s="30" t="s">
        <v>2672</v>
      </c>
      <c r="C29" s="30" t="s">
        <v>5868</v>
      </c>
      <c r="D29" s="42" t="s">
        <v>3814</v>
      </c>
    </row>
    <row r="30" spans="1:5">
      <c r="A30" s="107" t="s">
        <v>2472</v>
      </c>
      <c r="B30" s="30" t="s">
        <v>2471</v>
      </c>
      <c r="C30" s="30" t="s">
        <v>3943</v>
      </c>
      <c r="D30" s="42" t="s">
        <v>3815</v>
      </c>
    </row>
    <row r="31" spans="1:5">
      <c r="A31" s="107" t="s">
        <v>359</v>
      </c>
      <c r="B31" s="30" t="s">
        <v>6500</v>
      </c>
      <c r="C31" s="30" t="s">
        <v>4939</v>
      </c>
      <c r="D31" s="42" t="s">
        <v>4415</v>
      </c>
    </row>
    <row r="32" spans="1:5">
      <c r="A32" s="107" t="s">
        <v>5535</v>
      </c>
      <c r="B32" s="30" t="s">
        <v>6756</v>
      </c>
      <c r="C32" s="30" t="s">
        <v>4940</v>
      </c>
      <c r="D32" s="42" t="s">
        <v>4416</v>
      </c>
    </row>
    <row r="33" spans="1:5" ht="25.5">
      <c r="A33" s="107" t="s">
        <v>5728</v>
      </c>
      <c r="B33" s="30" t="s">
        <v>6167</v>
      </c>
      <c r="C33" s="30" t="s">
        <v>4941</v>
      </c>
      <c r="D33" s="42" t="s">
        <v>4417</v>
      </c>
    </row>
    <row r="34" spans="1:5" ht="25.5">
      <c r="A34" s="107" t="s">
        <v>5310</v>
      </c>
      <c r="B34" s="30" t="s">
        <v>5309</v>
      </c>
      <c r="C34" s="30" t="s">
        <v>6068</v>
      </c>
      <c r="D34" s="42" t="s">
        <v>4418</v>
      </c>
    </row>
    <row r="35" spans="1:5" ht="25.5">
      <c r="A35" s="107" t="s">
        <v>4122</v>
      </c>
      <c r="B35" s="30" t="s">
        <v>4121</v>
      </c>
      <c r="C35" s="30" t="s">
        <v>6069</v>
      </c>
      <c r="D35" s="42" t="s">
        <v>4419</v>
      </c>
    </row>
    <row r="36" spans="1:5">
      <c r="A36" s="107" t="s">
        <v>4705</v>
      </c>
      <c r="B36" s="30" t="s">
        <v>4704</v>
      </c>
      <c r="C36" s="30" t="s">
        <v>6070</v>
      </c>
      <c r="D36" s="42" t="s">
        <v>4420</v>
      </c>
    </row>
    <row r="37" spans="1:5">
      <c r="A37" s="107" t="s">
        <v>2199</v>
      </c>
      <c r="B37" s="30" t="s">
        <v>2198</v>
      </c>
      <c r="C37" s="30" t="s">
        <v>6071</v>
      </c>
      <c r="D37" s="42" t="s">
        <v>4421</v>
      </c>
    </row>
    <row r="38" spans="1:5">
      <c r="A38" s="107" t="s">
        <v>357</v>
      </c>
      <c r="B38" s="30" t="s">
        <v>694</v>
      </c>
      <c r="C38" s="30" t="s">
        <v>695</v>
      </c>
      <c r="D38" s="42" t="s">
        <v>696</v>
      </c>
      <c r="E38" s="338"/>
    </row>
    <row r="39" spans="1:5" ht="25.5">
      <c r="A39" s="107" t="s">
        <v>1080</v>
      </c>
      <c r="B39" s="30" t="s">
        <v>1079</v>
      </c>
      <c r="C39" s="30" t="s">
        <v>5113</v>
      </c>
      <c r="D39" s="42" t="s">
        <v>4422</v>
      </c>
    </row>
    <row r="40" spans="1:5">
      <c r="A40" s="107" t="s">
        <v>1082</v>
      </c>
      <c r="B40" s="30" t="s">
        <v>1081</v>
      </c>
      <c r="C40" s="30" t="s">
        <v>5114</v>
      </c>
      <c r="D40" s="42" t="s">
        <v>4423</v>
      </c>
    </row>
    <row r="41" spans="1:5">
      <c r="A41" s="107" t="s">
        <v>1931</v>
      </c>
      <c r="B41" s="30" t="s">
        <v>2197</v>
      </c>
      <c r="C41" s="30" t="s">
        <v>5115</v>
      </c>
      <c r="D41" s="42" t="s">
        <v>4424</v>
      </c>
    </row>
    <row r="42" spans="1:5">
      <c r="A42" s="107" t="s">
        <v>2670</v>
      </c>
      <c r="B42" s="30" t="s">
        <v>2669</v>
      </c>
      <c r="C42" s="30" t="s">
        <v>5116</v>
      </c>
      <c r="D42" s="42" t="s">
        <v>4425</v>
      </c>
    </row>
    <row r="43" spans="1:5">
      <c r="A43" s="107" t="s">
        <v>697</v>
      </c>
      <c r="B43" s="30" t="s">
        <v>698</v>
      </c>
      <c r="C43" s="30" t="s">
        <v>699</v>
      </c>
      <c r="D43" s="42" t="s">
        <v>700</v>
      </c>
      <c r="E43" s="338"/>
    </row>
    <row r="44" spans="1:5">
      <c r="A44" s="107" t="s">
        <v>810</v>
      </c>
      <c r="B44" s="30" t="s">
        <v>809</v>
      </c>
      <c r="C44" s="30" t="s">
        <v>5117</v>
      </c>
      <c r="D44" s="42" t="s">
        <v>5183</v>
      </c>
    </row>
    <row r="45" spans="1:5">
      <c r="A45" s="107" t="s">
        <v>6406</v>
      </c>
      <c r="B45" s="30" t="s">
        <v>4002</v>
      </c>
      <c r="C45" s="30" t="s">
        <v>5118</v>
      </c>
      <c r="D45" s="42" t="s">
        <v>5184</v>
      </c>
    </row>
    <row r="46" spans="1:5">
      <c r="A46" s="107" t="s">
        <v>4001</v>
      </c>
      <c r="B46" s="30" t="s">
        <v>4000</v>
      </c>
      <c r="C46" s="30" t="s">
        <v>5119</v>
      </c>
      <c r="D46" s="42" t="s">
        <v>5185</v>
      </c>
    </row>
    <row r="47" spans="1:5" s="20" customFormat="1">
      <c r="A47" s="107" t="s">
        <v>5736</v>
      </c>
      <c r="B47" s="30" t="s">
        <v>4693</v>
      </c>
      <c r="C47" s="30" t="s">
        <v>5120</v>
      </c>
      <c r="D47" s="42" t="s">
        <v>5186</v>
      </c>
    </row>
    <row r="48" spans="1:5">
      <c r="A48" s="107" t="s">
        <v>361</v>
      </c>
      <c r="B48" s="30" t="s">
        <v>6768</v>
      </c>
      <c r="C48" s="30" t="s">
        <v>2303</v>
      </c>
      <c r="D48" s="42" t="s">
        <v>5187</v>
      </c>
    </row>
    <row r="49" spans="1:4" ht="25.5">
      <c r="A49" s="107" t="s">
        <v>2466</v>
      </c>
      <c r="B49" s="30" t="s">
        <v>2465</v>
      </c>
      <c r="C49" s="30" t="s">
        <v>2304</v>
      </c>
      <c r="D49" s="42" t="s">
        <v>7432</v>
      </c>
    </row>
    <row r="50" spans="1:4">
      <c r="A50" s="107" t="s">
        <v>365</v>
      </c>
      <c r="B50" s="30" t="s">
        <v>4003</v>
      </c>
      <c r="C50" s="30" t="s">
        <v>2305</v>
      </c>
      <c r="D50" s="42" t="s">
        <v>7433</v>
      </c>
    </row>
    <row r="51" spans="1:4">
      <c r="A51" s="107" t="s">
        <v>2534</v>
      </c>
      <c r="B51" s="30" t="s">
        <v>2533</v>
      </c>
      <c r="C51" s="30" t="s">
        <v>2306</v>
      </c>
      <c r="D51" s="42" t="s">
        <v>7434</v>
      </c>
    </row>
    <row r="52" spans="1:4">
      <c r="A52" s="107" t="s">
        <v>2604</v>
      </c>
      <c r="B52" s="30" t="s">
        <v>6642</v>
      </c>
      <c r="C52" s="30" t="s">
        <v>2307</v>
      </c>
      <c r="D52" s="42" t="s">
        <v>7435</v>
      </c>
    </row>
    <row r="53" spans="1:4">
      <c r="A53" s="107" t="s">
        <v>2598</v>
      </c>
      <c r="B53" s="30" t="s">
        <v>1725</v>
      </c>
      <c r="C53" s="30" t="s">
        <v>2308</v>
      </c>
      <c r="D53" s="42" t="s">
        <v>7436</v>
      </c>
    </row>
    <row r="54" spans="1:4">
      <c r="A54" s="107" t="s">
        <v>5844</v>
      </c>
      <c r="B54" s="30" t="s">
        <v>5843</v>
      </c>
      <c r="C54" s="30" t="s">
        <v>2309</v>
      </c>
      <c r="D54" s="42" t="s">
        <v>7437</v>
      </c>
    </row>
    <row r="55" spans="1:4">
      <c r="A55" s="107" t="s">
        <v>6083</v>
      </c>
      <c r="B55" s="30" t="s">
        <v>6082</v>
      </c>
      <c r="C55" s="30" t="s">
        <v>2310</v>
      </c>
      <c r="D55" s="42" t="s">
        <v>2918</v>
      </c>
    </row>
    <row r="56" spans="1:4">
      <c r="A56" s="107" t="s">
        <v>6135</v>
      </c>
      <c r="B56" s="30" t="s">
        <v>4391</v>
      </c>
      <c r="C56" s="30" t="s">
        <v>2311</v>
      </c>
      <c r="D56" s="42" t="s">
        <v>2919</v>
      </c>
    </row>
    <row r="57" spans="1:4">
      <c r="A57" s="107" t="s">
        <v>1465</v>
      </c>
      <c r="B57" s="30" t="s">
        <v>1464</v>
      </c>
      <c r="C57" s="30" t="s">
        <v>2312</v>
      </c>
      <c r="D57" s="42" t="s">
        <v>2920</v>
      </c>
    </row>
    <row r="58" spans="1:4" ht="25.5">
      <c r="A58" s="107" t="s">
        <v>6200</v>
      </c>
      <c r="B58" s="30" t="s">
        <v>4909</v>
      </c>
      <c r="C58" s="30" t="s">
        <v>2313</v>
      </c>
      <c r="D58" s="42" t="s">
        <v>2921</v>
      </c>
    </row>
    <row r="59" spans="1:4">
      <c r="A59" s="107" t="s">
        <v>2468</v>
      </c>
      <c r="B59" s="30" t="s">
        <v>2467</v>
      </c>
      <c r="C59" s="30" t="s">
        <v>3478</v>
      </c>
      <c r="D59" s="42" t="s">
        <v>2922</v>
      </c>
    </row>
    <row r="60" spans="1:4" ht="25.5">
      <c r="A60" s="107" t="s">
        <v>3999</v>
      </c>
      <c r="B60" s="30" t="s">
        <v>4911</v>
      </c>
      <c r="C60" s="30" t="s">
        <v>871</v>
      </c>
      <c r="D60" s="42" t="s">
        <v>2923</v>
      </c>
    </row>
    <row r="61" spans="1:4">
      <c r="A61" s="107" t="s">
        <v>5271</v>
      </c>
      <c r="B61" s="30" t="s">
        <v>329</v>
      </c>
      <c r="C61" s="30" t="s">
        <v>872</v>
      </c>
      <c r="D61" s="42" t="s">
        <v>2924</v>
      </c>
    </row>
    <row r="62" spans="1:4" ht="25.5">
      <c r="A62" s="107" t="s">
        <v>6404</v>
      </c>
      <c r="B62" s="30" t="s">
        <v>3135</v>
      </c>
      <c r="C62" s="30" t="s">
        <v>873</v>
      </c>
      <c r="D62" s="42" t="s">
        <v>2925</v>
      </c>
    </row>
    <row r="63" spans="1:4">
      <c r="A63" s="107" t="s">
        <v>5738</v>
      </c>
      <c r="B63" s="30" t="s">
        <v>3189</v>
      </c>
      <c r="C63" s="30" t="s">
        <v>874</v>
      </c>
      <c r="D63" s="42" t="s">
        <v>2926</v>
      </c>
    </row>
    <row r="64" spans="1:4" s="19" customFormat="1">
      <c r="A64" s="107" t="s">
        <v>101</v>
      </c>
      <c r="B64" s="30" t="s">
        <v>100</v>
      </c>
      <c r="C64" s="30" t="s">
        <v>875</v>
      </c>
      <c r="D64" s="42" t="s">
        <v>2927</v>
      </c>
    </row>
    <row r="65" spans="1:4" ht="25.5">
      <c r="A65" s="107" t="s">
        <v>1921</v>
      </c>
      <c r="B65" s="30" t="s">
        <v>4910</v>
      </c>
      <c r="C65" s="30" t="s">
        <v>6100</v>
      </c>
      <c r="D65" s="42" t="s">
        <v>2928</v>
      </c>
    </row>
    <row r="66" spans="1:4">
      <c r="A66" s="107" t="s">
        <v>4295</v>
      </c>
      <c r="B66" s="30" t="s">
        <v>4294</v>
      </c>
      <c r="C66" s="30" t="s">
        <v>6101</v>
      </c>
      <c r="D66" s="42" t="s">
        <v>2929</v>
      </c>
    </row>
    <row r="67" spans="1:4">
      <c r="A67" s="107" t="s">
        <v>5316</v>
      </c>
      <c r="B67" s="30" t="s">
        <v>5315</v>
      </c>
      <c r="C67" s="30" t="s">
        <v>6102</v>
      </c>
      <c r="D67" s="42" t="s">
        <v>2930</v>
      </c>
    </row>
    <row r="68" spans="1:4" ht="25.5">
      <c r="A68" s="107" t="s">
        <v>2586</v>
      </c>
      <c r="B68" s="30" t="s">
        <v>4692</v>
      </c>
      <c r="C68" s="30" t="s">
        <v>6103</v>
      </c>
      <c r="D68" s="42" t="s">
        <v>2545</v>
      </c>
    </row>
    <row r="69" spans="1:4" ht="25.5">
      <c r="A69" s="107" t="s">
        <v>328</v>
      </c>
      <c r="B69" s="30" t="s">
        <v>327</v>
      </c>
      <c r="C69" s="30" t="s">
        <v>3770</v>
      </c>
      <c r="D69" s="42" t="s">
        <v>2546</v>
      </c>
    </row>
    <row r="70" spans="1:4">
      <c r="A70" s="107" t="s">
        <v>1015</v>
      </c>
      <c r="B70" s="30" t="s">
        <v>1014</v>
      </c>
      <c r="C70" s="30" t="s">
        <v>3771</v>
      </c>
      <c r="D70" s="42" t="s">
        <v>2547</v>
      </c>
    </row>
    <row r="71" spans="1:4">
      <c r="A71" s="107" t="s">
        <v>1463</v>
      </c>
      <c r="B71" s="30" t="s">
        <v>1462</v>
      </c>
      <c r="C71" s="30" t="s">
        <v>3772</v>
      </c>
      <c r="D71" s="42" t="s">
        <v>2548</v>
      </c>
    </row>
    <row r="72" spans="1:4">
      <c r="A72" s="107" t="s">
        <v>4050</v>
      </c>
      <c r="B72" s="30" t="s">
        <v>528</v>
      </c>
      <c r="C72" s="30" t="s">
        <v>3773</v>
      </c>
      <c r="D72" s="42" t="s">
        <v>2549</v>
      </c>
    </row>
    <row r="73" spans="1:4" ht="25.5">
      <c r="A73" s="107" t="s">
        <v>2637</v>
      </c>
      <c r="B73" s="30" t="s">
        <v>1013</v>
      </c>
      <c r="C73" s="30" t="s">
        <v>4655</v>
      </c>
      <c r="D73" s="42" t="s">
        <v>2550</v>
      </c>
    </row>
    <row r="74" spans="1:4">
      <c r="A74" s="107" t="s">
        <v>2057</v>
      </c>
      <c r="B74" s="30" t="s">
        <v>2056</v>
      </c>
      <c r="C74" s="30" t="s">
        <v>4656</v>
      </c>
      <c r="D74" s="42" t="s">
        <v>1512</v>
      </c>
    </row>
    <row r="75" spans="1:4">
      <c r="A75" s="107" t="s">
        <v>2632</v>
      </c>
      <c r="B75" s="30" t="s">
        <v>4701</v>
      </c>
      <c r="C75" s="30" t="s">
        <v>4657</v>
      </c>
      <c r="D75" s="42" t="s">
        <v>1513</v>
      </c>
    </row>
    <row r="76" spans="1:4">
      <c r="A76" s="107" t="s">
        <v>2640</v>
      </c>
      <c r="B76" s="30" t="s">
        <v>1635</v>
      </c>
      <c r="C76" s="30" t="s">
        <v>4658</v>
      </c>
      <c r="D76" s="42" t="s">
        <v>1514</v>
      </c>
    </row>
    <row r="77" spans="1:4">
      <c r="A77" s="107" t="s">
        <v>2538</v>
      </c>
      <c r="B77" s="30" t="s">
        <v>2537</v>
      </c>
      <c r="C77" s="30" t="s">
        <v>4659</v>
      </c>
      <c r="D77" s="42" t="s">
        <v>1515</v>
      </c>
    </row>
    <row r="78" spans="1:4">
      <c r="A78" s="107" t="s">
        <v>2066</v>
      </c>
      <c r="B78" s="30" t="s">
        <v>2065</v>
      </c>
      <c r="C78" s="30" t="s">
        <v>4660</v>
      </c>
      <c r="D78" s="42" t="s">
        <v>1516</v>
      </c>
    </row>
    <row r="79" spans="1:4">
      <c r="A79" s="107" t="s">
        <v>1724</v>
      </c>
      <c r="B79" s="30" t="s">
        <v>1723</v>
      </c>
      <c r="C79" s="30" t="s">
        <v>4661</v>
      </c>
      <c r="D79" s="42" t="s">
        <v>1517</v>
      </c>
    </row>
    <row r="80" spans="1:4">
      <c r="A80" s="107" t="s">
        <v>103</v>
      </c>
      <c r="B80" s="30" t="s">
        <v>102</v>
      </c>
      <c r="C80" s="30" t="s">
        <v>4662</v>
      </c>
      <c r="D80" s="42" t="s">
        <v>1518</v>
      </c>
    </row>
    <row r="81" spans="1:4">
      <c r="A81" s="107" t="s">
        <v>2532</v>
      </c>
      <c r="B81" s="30" t="s">
        <v>2531</v>
      </c>
      <c r="C81" s="30" t="s">
        <v>4663</v>
      </c>
      <c r="D81" s="42" t="s">
        <v>1519</v>
      </c>
    </row>
    <row r="82" spans="1:4">
      <c r="A82" s="107" t="s">
        <v>4016</v>
      </c>
      <c r="B82" s="30" t="s">
        <v>4015</v>
      </c>
      <c r="C82" s="30" t="s">
        <v>4664</v>
      </c>
      <c r="D82" s="42" t="s">
        <v>1520</v>
      </c>
    </row>
    <row r="83" spans="1:4" ht="38.25">
      <c r="A83" s="107" t="s">
        <v>5841</v>
      </c>
      <c r="B83" s="30" t="s">
        <v>5840</v>
      </c>
      <c r="C83" s="30" t="s">
        <v>4676</v>
      </c>
      <c r="D83" s="42" t="s">
        <v>1521</v>
      </c>
    </row>
    <row r="84" spans="1:4" ht="25.5">
      <c r="A84" s="107" t="s">
        <v>4602</v>
      </c>
      <c r="B84" s="30" t="s">
        <v>4601</v>
      </c>
      <c r="C84" s="30" t="s">
        <v>4677</v>
      </c>
      <c r="D84" s="42" t="s">
        <v>1522</v>
      </c>
    </row>
    <row r="85" spans="1:4">
      <c r="A85" s="107" t="s">
        <v>4606</v>
      </c>
      <c r="B85" s="30" t="s">
        <v>4605</v>
      </c>
      <c r="C85" s="30" t="s">
        <v>4678</v>
      </c>
      <c r="D85" s="42" t="s">
        <v>1523</v>
      </c>
    </row>
    <row r="86" spans="1:4">
      <c r="A86" s="107" t="s">
        <v>2526</v>
      </c>
      <c r="B86" s="30" t="s">
        <v>2525</v>
      </c>
      <c r="C86" s="30" t="s">
        <v>4679</v>
      </c>
      <c r="D86" s="42" t="s">
        <v>1524</v>
      </c>
    </row>
    <row r="87" spans="1:4">
      <c r="A87" s="107" t="s">
        <v>6141</v>
      </c>
      <c r="B87" s="30" t="s">
        <v>3831</v>
      </c>
      <c r="C87" s="30" t="s">
        <v>4680</v>
      </c>
      <c r="D87" s="42" t="s">
        <v>1525</v>
      </c>
    </row>
    <row r="88" spans="1:4">
      <c r="A88" s="107" t="s">
        <v>5318</v>
      </c>
      <c r="B88" s="30" t="s">
        <v>5317</v>
      </c>
      <c r="C88" s="30" t="s">
        <v>4681</v>
      </c>
      <c r="D88" s="42" t="s">
        <v>1526</v>
      </c>
    </row>
    <row r="89" spans="1:4">
      <c r="A89" s="107" t="s">
        <v>536</v>
      </c>
      <c r="B89" s="30" t="s">
        <v>535</v>
      </c>
      <c r="C89" s="30" t="s">
        <v>4682</v>
      </c>
      <c r="D89" s="42" t="s">
        <v>1965</v>
      </c>
    </row>
    <row r="90" spans="1:4">
      <c r="A90" s="107" t="s">
        <v>5018</v>
      </c>
      <c r="B90" s="30" t="s">
        <v>4123</v>
      </c>
      <c r="C90" s="30" t="s">
        <v>4683</v>
      </c>
      <c r="D90" s="42" t="s">
        <v>1966</v>
      </c>
    </row>
    <row r="91" spans="1:4">
      <c r="A91" s="107" t="s">
        <v>2628</v>
      </c>
      <c r="B91" s="30" t="s">
        <v>1206</v>
      </c>
      <c r="C91" s="30" t="s">
        <v>4684</v>
      </c>
      <c r="D91" s="42" t="s">
        <v>1967</v>
      </c>
    </row>
    <row r="92" spans="1:4">
      <c r="A92" s="107" t="s">
        <v>4557</v>
      </c>
      <c r="B92" s="30" t="s">
        <v>4556</v>
      </c>
      <c r="C92" s="30" t="s">
        <v>4685</v>
      </c>
      <c r="D92" s="42" t="s">
        <v>1968</v>
      </c>
    </row>
    <row r="93" spans="1:4">
      <c r="A93" s="107" t="s">
        <v>4035</v>
      </c>
      <c r="B93" s="30" t="s">
        <v>1016</v>
      </c>
      <c r="C93" s="30" t="s">
        <v>4686</v>
      </c>
      <c r="D93" s="42" t="s">
        <v>1969</v>
      </c>
    </row>
    <row r="94" spans="1:4">
      <c r="A94" s="107" t="s">
        <v>7252</v>
      </c>
      <c r="B94" s="30" t="s">
        <v>6066</v>
      </c>
      <c r="C94" s="30" t="s">
        <v>4687</v>
      </c>
      <c r="D94" s="42" t="s">
        <v>1970</v>
      </c>
    </row>
    <row r="95" spans="1:4">
      <c r="A95" s="107" t="s">
        <v>5314</v>
      </c>
      <c r="B95" s="30" t="s">
        <v>5313</v>
      </c>
      <c r="C95" s="30" t="s">
        <v>3480</v>
      </c>
      <c r="D95" s="42" t="s">
        <v>1971</v>
      </c>
    </row>
    <row r="96" spans="1:4" ht="25.5">
      <c r="A96" s="107" t="s">
        <v>6171</v>
      </c>
      <c r="B96" s="30" t="s">
        <v>6170</v>
      </c>
      <c r="C96" s="30" t="s">
        <v>3481</v>
      </c>
      <c r="D96" s="42" t="s">
        <v>1972</v>
      </c>
    </row>
    <row r="97" spans="1:4" ht="25.5">
      <c r="A97" s="107" t="s">
        <v>6173</v>
      </c>
      <c r="B97" s="30" t="s">
        <v>6172</v>
      </c>
      <c r="C97" s="30" t="s">
        <v>7302</v>
      </c>
      <c r="D97" s="42" t="s">
        <v>1973</v>
      </c>
    </row>
    <row r="98" spans="1:4" ht="25.5">
      <c r="A98" s="107" t="s">
        <v>6169</v>
      </c>
      <c r="B98" s="30" t="s">
        <v>6168</v>
      </c>
      <c r="C98" s="30" t="s">
        <v>7303</v>
      </c>
      <c r="D98" s="42" t="s">
        <v>1974</v>
      </c>
    </row>
    <row r="99" spans="1:4" ht="38.25">
      <c r="A99" s="107" t="s">
        <v>7244</v>
      </c>
      <c r="B99" s="30" t="s">
        <v>7243</v>
      </c>
      <c r="C99" s="30" t="s">
        <v>7304</v>
      </c>
      <c r="D99" s="42" t="s">
        <v>1975</v>
      </c>
    </row>
    <row r="100" spans="1:4" ht="38.25">
      <c r="A100" s="107" t="s">
        <v>3410</v>
      </c>
      <c r="B100" s="30" t="s">
        <v>3409</v>
      </c>
      <c r="C100" s="30" t="s">
        <v>6022</v>
      </c>
      <c r="D100" s="42" t="s">
        <v>4370</v>
      </c>
    </row>
    <row r="101" spans="1:4">
      <c r="A101" s="107" t="s">
        <v>4547</v>
      </c>
      <c r="B101" s="30" t="s">
        <v>4546</v>
      </c>
      <c r="C101" s="30" t="s">
        <v>6023</v>
      </c>
      <c r="D101" s="42" t="s">
        <v>4371</v>
      </c>
    </row>
    <row r="102" spans="1:4" ht="25.5">
      <c r="A102" s="107" t="s">
        <v>4604</v>
      </c>
      <c r="B102" s="30" t="s">
        <v>4603</v>
      </c>
      <c r="C102" s="30" t="s">
        <v>4717</v>
      </c>
      <c r="D102" s="42" t="s">
        <v>4372</v>
      </c>
    </row>
    <row r="103" spans="1:4" ht="25.5">
      <c r="A103" s="107" t="s">
        <v>7139</v>
      </c>
      <c r="B103" s="30" t="s">
        <v>7138</v>
      </c>
      <c r="C103" s="30" t="s">
        <v>1328</v>
      </c>
      <c r="D103" s="42" t="s">
        <v>4373</v>
      </c>
    </row>
    <row r="104" spans="1:4" ht="25.5">
      <c r="A104" s="107" t="s">
        <v>7141</v>
      </c>
      <c r="B104" s="30" t="s">
        <v>7140</v>
      </c>
      <c r="C104" s="30" t="s">
        <v>1329</v>
      </c>
      <c r="D104" s="42" t="s">
        <v>4374</v>
      </c>
    </row>
    <row r="105" spans="1:4" ht="25.5">
      <c r="A105" s="107" t="s">
        <v>5200</v>
      </c>
      <c r="B105" s="30" t="s">
        <v>7142</v>
      </c>
      <c r="C105" s="30" t="s">
        <v>1330</v>
      </c>
      <c r="D105" s="42" t="s">
        <v>4375</v>
      </c>
    </row>
    <row r="106" spans="1:4">
      <c r="A106" s="107" t="s">
        <v>1084</v>
      </c>
      <c r="B106" s="30" t="s">
        <v>1083</v>
      </c>
      <c r="C106" s="30" t="s">
        <v>1331</v>
      </c>
      <c r="D106" s="42" t="s">
        <v>4376</v>
      </c>
    </row>
    <row r="107" spans="1:4">
      <c r="A107" s="107" t="s">
        <v>6368</v>
      </c>
      <c r="B107" s="30" t="s">
        <v>6367</v>
      </c>
      <c r="C107" s="30" t="s">
        <v>1332</v>
      </c>
      <c r="D107" s="42" t="s">
        <v>3903</v>
      </c>
    </row>
    <row r="108" spans="1:4">
      <c r="A108" s="107" t="s">
        <v>4390</v>
      </c>
      <c r="B108" s="30" t="s">
        <v>4389</v>
      </c>
      <c r="C108" s="30" t="s">
        <v>1333</v>
      </c>
      <c r="D108" s="42" t="s">
        <v>3904</v>
      </c>
    </row>
    <row r="109" spans="1:4" ht="25.5">
      <c r="A109" s="107" t="s">
        <v>7497</v>
      </c>
      <c r="B109" s="30" t="s">
        <v>7496</v>
      </c>
      <c r="C109" s="30" t="s">
        <v>2180</v>
      </c>
      <c r="D109" s="42" t="s">
        <v>3905</v>
      </c>
    </row>
    <row r="110" spans="1:4" ht="25.5">
      <c r="A110" s="107" t="s">
        <v>3579</v>
      </c>
      <c r="B110" s="30" t="s">
        <v>3578</v>
      </c>
      <c r="C110" s="30" t="s">
        <v>2181</v>
      </c>
      <c r="D110" s="42" t="s">
        <v>2331</v>
      </c>
    </row>
    <row r="111" spans="1:4" ht="25.5">
      <c r="A111" s="107" t="s">
        <v>7499</v>
      </c>
      <c r="B111" s="30" t="s">
        <v>7498</v>
      </c>
      <c r="C111" s="30" t="s">
        <v>1391</v>
      </c>
      <c r="D111" s="42" t="s">
        <v>4365</v>
      </c>
    </row>
    <row r="112" spans="1:4" ht="25.5">
      <c r="A112" s="107" t="s">
        <v>5122</v>
      </c>
      <c r="B112" s="30" t="s">
        <v>5121</v>
      </c>
      <c r="C112" s="30" t="s">
        <v>1392</v>
      </c>
      <c r="D112" s="42" t="s">
        <v>4366</v>
      </c>
    </row>
    <row r="113" spans="1:5" ht="25.5">
      <c r="A113" s="107" t="s">
        <v>1752</v>
      </c>
      <c r="B113" s="30" t="s">
        <v>1751</v>
      </c>
      <c r="C113" s="30" t="s">
        <v>1367</v>
      </c>
      <c r="D113" s="42" t="s">
        <v>4367</v>
      </c>
    </row>
    <row r="114" spans="1:5" ht="25.5">
      <c r="A114" s="111" t="s">
        <v>2055</v>
      </c>
      <c r="B114" s="72" t="s">
        <v>2054</v>
      </c>
      <c r="C114" s="30" t="s">
        <v>4587</v>
      </c>
      <c r="D114" s="42" t="s">
        <v>4368</v>
      </c>
    </row>
    <row r="115" spans="1:5" ht="25.5">
      <c r="A115" s="107" t="s">
        <v>4711</v>
      </c>
      <c r="B115" s="30" t="s">
        <v>4710</v>
      </c>
      <c r="C115" s="30" t="s">
        <v>4588</v>
      </c>
      <c r="D115" s="42" t="s">
        <v>4369</v>
      </c>
    </row>
    <row r="116" spans="1:5">
      <c r="A116" s="107" t="s">
        <v>5973</v>
      </c>
      <c r="B116" s="30" t="s">
        <v>5972</v>
      </c>
      <c r="C116" s="30" t="s">
        <v>4589</v>
      </c>
      <c r="D116" s="42" t="s">
        <v>5300</v>
      </c>
    </row>
    <row r="117" spans="1:5" ht="25.5">
      <c r="A117" s="107" t="s">
        <v>3412</v>
      </c>
      <c r="B117" s="30" t="s">
        <v>3411</v>
      </c>
      <c r="C117" s="30" t="s">
        <v>3630</v>
      </c>
      <c r="D117" s="42" t="s">
        <v>5301</v>
      </c>
    </row>
    <row r="118" spans="1:5" ht="25.5">
      <c r="A118" s="107" t="s">
        <v>2590</v>
      </c>
      <c r="B118" s="30" t="s">
        <v>3780</v>
      </c>
      <c r="C118" s="30" t="s">
        <v>3315</v>
      </c>
      <c r="D118" s="42" t="s">
        <v>5302</v>
      </c>
    </row>
    <row r="119" spans="1:5" ht="25.5">
      <c r="A119" s="107" t="s">
        <v>3414</v>
      </c>
      <c r="B119" s="30" t="s">
        <v>3413</v>
      </c>
      <c r="C119" s="30" t="s">
        <v>1219</v>
      </c>
      <c r="D119" s="42" t="s">
        <v>5303</v>
      </c>
    </row>
    <row r="120" spans="1:5" ht="25.5">
      <c r="A120" s="107" t="s">
        <v>3779</v>
      </c>
      <c r="B120" s="30" t="s">
        <v>3778</v>
      </c>
      <c r="C120" s="30" t="s">
        <v>1562</v>
      </c>
      <c r="D120" s="42" t="s">
        <v>5304</v>
      </c>
    </row>
    <row r="121" spans="1:5" ht="25.5">
      <c r="A121" s="107" t="s">
        <v>3416</v>
      </c>
      <c r="B121" s="30" t="s">
        <v>3415</v>
      </c>
      <c r="C121" s="30" t="s">
        <v>1563</v>
      </c>
      <c r="D121" s="42" t="s">
        <v>1212</v>
      </c>
    </row>
    <row r="122" spans="1:5">
      <c r="A122" s="107" t="s">
        <v>1732</v>
      </c>
      <c r="B122" s="30" t="s">
        <v>1731</v>
      </c>
      <c r="C122" s="30" t="s">
        <v>5447</v>
      </c>
      <c r="D122" s="42" t="s">
        <v>1213</v>
      </c>
    </row>
    <row r="123" spans="1:5">
      <c r="A123" s="107" t="s">
        <v>2536</v>
      </c>
      <c r="B123" s="30" t="s">
        <v>2535</v>
      </c>
      <c r="C123" s="30" t="s">
        <v>4456</v>
      </c>
      <c r="D123" s="42" t="s">
        <v>1214</v>
      </c>
    </row>
    <row r="124" spans="1:5">
      <c r="A124" s="107" t="s">
        <v>701</v>
      </c>
      <c r="B124" s="30" t="s">
        <v>702</v>
      </c>
      <c r="C124" s="30" t="s">
        <v>703</v>
      </c>
      <c r="D124" s="30" t="s">
        <v>703</v>
      </c>
      <c r="E124" s="338"/>
    </row>
    <row r="125" spans="1:5">
      <c r="A125" s="107" t="s">
        <v>1628</v>
      </c>
      <c r="B125" s="30" t="s">
        <v>1627</v>
      </c>
      <c r="C125" s="30" t="s">
        <v>4457</v>
      </c>
      <c r="D125" s="42" t="s">
        <v>1215</v>
      </c>
    </row>
    <row r="126" spans="1:5">
      <c r="A126" s="107" t="s">
        <v>2528</v>
      </c>
      <c r="B126" s="30" t="s">
        <v>2527</v>
      </c>
      <c r="C126" s="30" t="s">
        <v>4458</v>
      </c>
      <c r="D126" s="42" t="s">
        <v>1216</v>
      </c>
    </row>
    <row r="127" spans="1:5">
      <c r="A127" s="107" t="s">
        <v>704</v>
      </c>
      <c r="B127" s="30" t="s">
        <v>705</v>
      </c>
      <c r="C127" s="30" t="s">
        <v>706</v>
      </c>
      <c r="D127" s="30" t="s">
        <v>706</v>
      </c>
      <c r="E127" s="338"/>
    </row>
    <row r="128" spans="1:5">
      <c r="A128" s="107" t="s">
        <v>808</v>
      </c>
      <c r="B128" s="30" t="s">
        <v>807</v>
      </c>
      <c r="C128" s="30" t="s">
        <v>4459</v>
      </c>
      <c r="D128" s="42" t="s">
        <v>1217</v>
      </c>
    </row>
    <row r="129" spans="1:5">
      <c r="A129" s="107" t="s">
        <v>5091</v>
      </c>
      <c r="B129" s="30" t="s">
        <v>5090</v>
      </c>
      <c r="C129" s="30" t="s">
        <v>4460</v>
      </c>
      <c r="D129" s="42" t="s">
        <v>3640</v>
      </c>
    </row>
    <row r="130" spans="1:5">
      <c r="A130" s="107" t="s">
        <v>372</v>
      </c>
      <c r="B130" s="30" t="s">
        <v>4399</v>
      </c>
      <c r="C130" s="30" t="s">
        <v>4461</v>
      </c>
      <c r="D130" s="42" t="s">
        <v>3641</v>
      </c>
    </row>
    <row r="131" spans="1:5">
      <c r="A131" s="107" t="s">
        <v>2060</v>
      </c>
      <c r="B131" s="30" t="s">
        <v>2059</v>
      </c>
      <c r="C131" s="30" t="s">
        <v>4462</v>
      </c>
      <c r="D131" s="42" t="s">
        <v>3642</v>
      </c>
    </row>
    <row r="132" spans="1:5">
      <c r="A132" s="107" t="s">
        <v>2530</v>
      </c>
      <c r="B132" s="30" t="s">
        <v>2529</v>
      </c>
      <c r="C132" s="30" t="s">
        <v>4463</v>
      </c>
      <c r="D132" s="42" t="s">
        <v>3643</v>
      </c>
    </row>
    <row r="133" spans="1:5">
      <c r="A133" s="107" t="s">
        <v>1730</v>
      </c>
      <c r="B133" s="30" t="s">
        <v>1729</v>
      </c>
      <c r="C133" s="30" t="s">
        <v>4464</v>
      </c>
      <c r="D133" s="42" t="s">
        <v>3644</v>
      </c>
    </row>
    <row r="134" spans="1:5">
      <c r="A134" s="107" t="s">
        <v>707</v>
      </c>
      <c r="B134" s="30" t="s">
        <v>708</v>
      </c>
      <c r="C134" s="30" t="s">
        <v>709</v>
      </c>
      <c r="D134" s="42" t="s">
        <v>710</v>
      </c>
      <c r="E134" s="338"/>
    </row>
    <row r="135" spans="1:5" ht="25.5">
      <c r="A135" s="107" t="s">
        <v>6484</v>
      </c>
      <c r="B135" s="30" t="s">
        <v>6483</v>
      </c>
      <c r="C135" s="30" t="s">
        <v>4465</v>
      </c>
      <c r="D135" s="42" t="s">
        <v>3645</v>
      </c>
    </row>
    <row r="136" spans="1:5">
      <c r="A136" s="107" t="s">
        <v>3182</v>
      </c>
      <c r="B136" s="30" t="s">
        <v>7145</v>
      </c>
      <c r="C136" s="30" t="s">
        <v>4466</v>
      </c>
      <c r="D136" s="42" t="s">
        <v>3646</v>
      </c>
    </row>
    <row r="137" spans="1:5">
      <c r="A137" s="107" t="s">
        <v>2665</v>
      </c>
      <c r="B137" s="30" t="s">
        <v>2664</v>
      </c>
      <c r="C137" s="30" t="s">
        <v>4467</v>
      </c>
      <c r="D137" s="42" t="s">
        <v>2334</v>
      </c>
    </row>
    <row r="138" spans="1:5">
      <c r="A138" s="107" t="s">
        <v>6150</v>
      </c>
      <c r="B138" s="30" t="s">
        <v>711</v>
      </c>
      <c r="C138" s="30" t="s">
        <v>712</v>
      </c>
      <c r="D138" s="42" t="s">
        <v>713</v>
      </c>
      <c r="E138" s="338"/>
    </row>
    <row r="139" spans="1:5">
      <c r="A139" s="107" t="s">
        <v>1935</v>
      </c>
      <c r="B139" s="30" t="s">
        <v>5623</v>
      </c>
      <c r="C139" s="30" t="s">
        <v>4468</v>
      </c>
      <c r="D139" s="42" t="s">
        <v>2335</v>
      </c>
    </row>
    <row r="140" spans="1:5" ht="25.5">
      <c r="A140" s="107" t="s">
        <v>4031</v>
      </c>
      <c r="B140" s="30" t="s">
        <v>714</v>
      </c>
      <c r="C140" s="30" t="s">
        <v>715</v>
      </c>
      <c r="D140" s="42" t="s">
        <v>716</v>
      </c>
      <c r="E140" s="338"/>
    </row>
    <row r="141" spans="1:5">
      <c r="A141" s="107" t="s">
        <v>5163</v>
      </c>
      <c r="B141" s="30" t="s">
        <v>717</v>
      </c>
      <c r="C141" s="30" t="s">
        <v>718</v>
      </c>
      <c r="D141" s="42" t="s">
        <v>719</v>
      </c>
      <c r="E141" s="338"/>
    </row>
    <row r="142" spans="1:5" ht="25.5">
      <c r="A142" s="107" t="s">
        <v>2667</v>
      </c>
      <c r="B142" s="30" t="s">
        <v>2666</v>
      </c>
      <c r="C142" s="30" t="s">
        <v>4469</v>
      </c>
      <c r="D142" s="42" t="s">
        <v>2336</v>
      </c>
    </row>
    <row r="143" spans="1:5" ht="25.5">
      <c r="A143" s="107" t="s">
        <v>4881</v>
      </c>
      <c r="B143" s="30" t="s">
        <v>4880</v>
      </c>
      <c r="C143" s="30" t="s">
        <v>3608</v>
      </c>
      <c r="D143" s="42" t="s">
        <v>2337</v>
      </c>
    </row>
    <row r="144" spans="1:5" ht="25.5">
      <c r="A144" s="107" t="s">
        <v>6502</v>
      </c>
      <c r="B144" s="30" t="s">
        <v>6501</v>
      </c>
      <c r="C144" s="30" t="s">
        <v>3609</v>
      </c>
      <c r="D144" s="42" t="s">
        <v>2338</v>
      </c>
    </row>
    <row r="145" spans="1:5" ht="25.5">
      <c r="A145" s="107" t="s">
        <v>538</v>
      </c>
      <c r="B145" s="30" t="s">
        <v>537</v>
      </c>
      <c r="C145" s="30" t="s">
        <v>3610</v>
      </c>
      <c r="D145" s="42" t="s">
        <v>2339</v>
      </c>
    </row>
    <row r="146" spans="1:5">
      <c r="A146" s="107" t="s">
        <v>2470</v>
      </c>
      <c r="B146" s="30" t="s">
        <v>2469</v>
      </c>
      <c r="C146" s="30" t="s">
        <v>3611</v>
      </c>
      <c r="D146" s="42" t="s">
        <v>2340</v>
      </c>
    </row>
    <row r="147" spans="1:5">
      <c r="A147" s="107" t="s">
        <v>4069</v>
      </c>
      <c r="B147" s="30" t="s">
        <v>720</v>
      </c>
      <c r="C147" s="30" t="s">
        <v>721</v>
      </c>
      <c r="D147" s="42" t="s">
        <v>722</v>
      </c>
      <c r="E147" s="338"/>
    </row>
    <row r="148" spans="1:5">
      <c r="A148" s="107" t="s">
        <v>3830</v>
      </c>
      <c r="B148" s="30" t="s">
        <v>3829</v>
      </c>
      <c r="C148" s="30" t="s">
        <v>5497</v>
      </c>
      <c r="D148" s="42" t="s">
        <v>2341</v>
      </c>
    </row>
    <row r="149" spans="1:5" ht="25.5">
      <c r="A149" s="107" t="s">
        <v>1742</v>
      </c>
      <c r="B149" s="30" t="s">
        <v>1741</v>
      </c>
      <c r="C149" s="30" t="s">
        <v>4479</v>
      </c>
      <c r="D149" s="42" t="s">
        <v>2342</v>
      </c>
    </row>
    <row r="150" spans="1:5" ht="25.5">
      <c r="A150" s="107" t="s">
        <v>1736</v>
      </c>
      <c r="B150" s="30" t="s">
        <v>1735</v>
      </c>
      <c r="C150" s="30" t="s">
        <v>4480</v>
      </c>
      <c r="D150" s="42" t="s">
        <v>2343</v>
      </c>
    </row>
    <row r="151" spans="1:5" ht="25.5">
      <c r="A151" s="107" t="s">
        <v>1740</v>
      </c>
      <c r="B151" s="30" t="s">
        <v>1739</v>
      </c>
      <c r="C151" s="30" t="s">
        <v>1559</v>
      </c>
      <c r="D151" s="42" t="s">
        <v>2344</v>
      </c>
    </row>
    <row r="152" spans="1:5" ht="25.5">
      <c r="A152" s="107" t="s">
        <v>1738</v>
      </c>
      <c r="B152" s="30" t="s">
        <v>1737</v>
      </c>
      <c r="C152" s="30" t="s">
        <v>3521</v>
      </c>
      <c r="D152" s="42" t="s">
        <v>2345</v>
      </c>
    </row>
    <row r="153" spans="1:5" ht="25.5">
      <c r="A153" s="107" t="s">
        <v>376</v>
      </c>
      <c r="B153" s="30" t="s">
        <v>6647</v>
      </c>
      <c r="C153" s="30" t="s">
        <v>3522</v>
      </c>
      <c r="D153" s="42" t="s">
        <v>2346</v>
      </c>
    </row>
    <row r="154" spans="1:5" ht="25.5">
      <c r="A154" s="107" t="s">
        <v>6499</v>
      </c>
      <c r="B154" s="30" t="s">
        <v>6498</v>
      </c>
      <c r="C154" s="30" t="s">
        <v>3523</v>
      </c>
      <c r="D154" s="42" t="s">
        <v>2347</v>
      </c>
    </row>
    <row r="155" spans="1:5" ht="25.5">
      <c r="A155" s="107" t="s">
        <v>1203</v>
      </c>
      <c r="B155" s="30" t="s">
        <v>2473</v>
      </c>
      <c r="C155" s="30" t="s">
        <v>3524</v>
      </c>
      <c r="D155" s="42" t="s">
        <v>2348</v>
      </c>
    </row>
    <row r="156" spans="1:5">
      <c r="A156" s="107" t="s">
        <v>1415</v>
      </c>
      <c r="B156" s="30" t="s">
        <v>1414</v>
      </c>
      <c r="C156" s="30" t="s">
        <v>3525</v>
      </c>
      <c r="D156" s="42" t="s">
        <v>2349</v>
      </c>
    </row>
    <row r="157" spans="1:5" ht="38.25">
      <c r="A157" s="107" t="s">
        <v>2416</v>
      </c>
      <c r="B157" s="30" t="s">
        <v>2415</v>
      </c>
      <c r="C157" s="30" t="s">
        <v>1220</v>
      </c>
      <c r="D157" s="42" t="s">
        <v>2350</v>
      </c>
    </row>
    <row r="158" spans="1:5">
      <c r="A158" s="107" t="s">
        <v>2818</v>
      </c>
      <c r="B158" s="30" t="s">
        <v>1743</v>
      </c>
      <c r="C158" s="30" t="s">
        <v>1221</v>
      </c>
      <c r="D158" s="42" t="s">
        <v>2351</v>
      </c>
    </row>
    <row r="159" spans="1:5" ht="25.5">
      <c r="A159" s="107" t="s">
        <v>858</v>
      </c>
      <c r="B159" s="30" t="s">
        <v>857</v>
      </c>
      <c r="C159" s="30" t="s">
        <v>1222</v>
      </c>
      <c r="D159" s="42" t="s">
        <v>2352</v>
      </c>
    </row>
    <row r="160" spans="1:5">
      <c r="A160" s="107" t="s">
        <v>723</v>
      </c>
      <c r="B160" s="30" t="s">
        <v>724</v>
      </c>
      <c r="C160" s="30" t="s">
        <v>725</v>
      </c>
      <c r="D160" s="42" t="s">
        <v>726</v>
      </c>
      <c r="E160" s="338"/>
    </row>
    <row r="161" spans="1:5" ht="25.5">
      <c r="A161" s="107" t="s">
        <v>1783</v>
      </c>
      <c r="B161" s="30" t="s">
        <v>1782</v>
      </c>
      <c r="C161" s="30" t="s">
        <v>1223</v>
      </c>
      <c r="D161" s="42" t="s">
        <v>2353</v>
      </c>
    </row>
    <row r="162" spans="1:5">
      <c r="A162" s="107" t="s">
        <v>4561</v>
      </c>
      <c r="B162" s="30" t="s">
        <v>4560</v>
      </c>
      <c r="C162" s="30" t="s">
        <v>1224</v>
      </c>
      <c r="D162" s="42" t="s">
        <v>2354</v>
      </c>
    </row>
    <row r="163" spans="1:5">
      <c r="A163" s="107" t="s">
        <v>4559</v>
      </c>
      <c r="B163" s="30" t="s">
        <v>4558</v>
      </c>
      <c r="C163" s="30" t="s">
        <v>1225</v>
      </c>
      <c r="D163" s="42" t="s">
        <v>2355</v>
      </c>
    </row>
    <row r="164" spans="1:5">
      <c r="A164" s="107" t="s">
        <v>7144</v>
      </c>
      <c r="B164" s="30" t="s">
        <v>7143</v>
      </c>
      <c r="C164" s="30" t="s">
        <v>1226</v>
      </c>
      <c r="D164" s="42" t="s">
        <v>2356</v>
      </c>
    </row>
    <row r="165" spans="1:5" ht="25.5">
      <c r="A165" s="107" t="s">
        <v>6767</v>
      </c>
      <c r="B165" s="30" t="s">
        <v>6766</v>
      </c>
      <c r="C165" s="30" t="s">
        <v>1227</v>
      </c>
      <c r="D165" s="42" t="s">
        <v>3635</v>
      </c>
    </row>
    <row r="166" spans="1:5">
      <c r="A166" s="107" t="s">
        <v>105</v>
      </c>
      <c r="B166" s="30" t="s">
        <v>104</v>
      </c>
      <c r="C166" s="30" t="s">
        <v>1228</v>
      </c>
      <c r="D166" s="42" t="s">
        <v>2089</v>
      </c>
    </row>
    <row r="167" spans="1:5">
      <c r="A167" s="107" t="s">
        <v>2250</v>
      </c>
      <c r="B167" s="30" t="s">
        <v>2249</v>
      </c>
      <c r="C167" s="30" t="s">
        <v>1229</v>
      </c>
      <c r="D167" s="42" t="s">
        <v>2090</v>
      </c>
    </row>
    <row r="168" spans="1:5">
      <c r="A168" s="107" t="s">
        <v>1734</v>
      </c>
      <c r="B168" s="30" t="s">
        <v>1733</v>
      </c>
      <c r="C168" s="30" t="s">
        <v>1230</v>
      </c>
      <c r="D168" s="42" t="s">
        <v>2091</v>
      </c>
    </row>
    <row r="169" spans="1:5">
      <c r="A169" s="107" t="s">
        <v>1947</v>
      </c>
      <c r="B169" s="30" t="s">
        <v>727</v>
      </c>
      <c r="C169" s="30" t="s">
        <v>728</v>
      </c>
      <c r="D169" s="42" t="s">
        <v>729</v>
      </c>
      <c r="E169" s="338"/>
    </row>
    <row r="170" spans="1:5">
      <c r="A170" s="107" t="s">
        <v>1941</v>
      </c>
      <c r="B170" s="30" t="s">
        <v>5842</v>
      </c>
      <c r="C170" s="30" t="s">
        <v>76</v>
      </c>
      <c r="D170" s="42" t="s">
        <v>2092</v>
      </c>
    </row>
    <row r="171" spans="1:5" ht="25.5">
      <c r="A171" s="107" t="s">
        <v>2252</v>
      </c>
      <c r="B171" s="30" t="s">
        <v>2251</v>
      </c>
      <c r="C171" s="30" t="s">
        <v>77</v>
      </c>
      <c r="D171" s="42" t="s">
        <v>1578</v>
      </c>
    </row>
    <row r="172" spans="1:5">
      <c r="A172" s="107" t="s">
        <v>2658</v>
      </c>
      <c r="B172" s="30" t="s">
        <v>730</v>
      </c>
      <c r="C172" s="30" t="s">
        <v>731</v>
      </c>
      <c r="D172" s="42" t="s">
        <v>732</v>
      </c>
      <c r="E172" s="338"/>
    </row>
    <row r="173" spans="1:5" ht="25.5">
      <c r="A173" s="107" t="s">
        <v>586</v>
      </c>
      <c r="B173" s="30" t="s">
        <v>6643</v>
      </c>
      <c r="C173" s="30" t="s">
        <v>955</v>
      </c>
      <c r="D173" s="42" t="s">
        <v>2695</v>
      </c>
    </row>
    <row r="174" spans="1:5">
      <c r="A174" s="107" t="s">
        <v>2751</v>
      </c>
      <c r="B174" s="30" t="s">
        <v>2750</v>
      </c>
      <c r="C174" s="30" t="s">
        <v>956</v>
      </c>
      <c r="D174" s="42" t="s">
        <v>816</v>
      </c>
    </row>
    <row r="175" spans="1:5">
      <c r="A175" s="107" t="s">
        <v>4905</v>
      </c>
      <c r="B175" s="30" t="s">
        <v>733</v>
      </c>
      <c r="C175" s="30" t="s">
        <v>734</v>
      </c>
      <c r="D175" s="42" t="s">
        <v>735</v>
      </c>
      <c r="E175" s="338"/>
    </row>
    <row r="176" spans="1:5">
      <c r="A176" s="107" t="s">
        <v>498</v>
      </c>
      <c r="B176" s="30" t="s">
        <v>5427</v>
      </c>
      <c r="C176" s="30" t="s">
        <v>957</v>
      </c>
      <c r="D176" s="42" t="s">
        <v>817</v>
      </c>
    </row>
    <row r="177" spans="1:5" ht="25.5">
      <c r="A177" s="107" t="s">
        <v>587</v>
      </c>
      <c r="B177" s="30" t="s">
        <v>6644</v>
      </c>
      <c r="C177" s="30" t="s">
        <v>958</v>
      </c>
      <c r="D177" s="42" t="s">
        <v>818</v>
      </c>
    </row>
    <row r="178" spans="1:5">
      <c r="A178" s="107" t="s">
        <v>1951</v>
      </c>
      <c r="B178" s="30" t="s">
        <v>6645</v>
      </c>
      <c r="C178" s="30" t="s">
        <v>959</v>
      </c>
      <c r="D178" s="42" t="s">
        <v>819</v>
      </c>
    </row>
    <row r="179" spans="1:5" ht="25.5">
      <c r="A179" s="107" t="s">
        <v>2654</v>
      </c>
      <c r="B179" s="30" t="s">
        <v>5971</v>
      </c>
      <c r="C179" s="30" t="s">
        <v>960</v>
      </c>
      <c r="D179" s="42" t="s">
        <v>820</v>
      </c>
    </row>
    <row r="180" spans="1:5">
      <c r="A180" s="107" t="s">
        <v>5020</v>
      </c>
      <c r="B180" s="30" t="s">
        <v>529</v>
      </c>
      <c r="C180" s="30" t="s">
        <v>331</v>
      </c>
      <c r="D180" s="42" t="s">
        <v>821</v>
      </c>
    </row>
    <row r="181" spans="1:5">
      <c r="A181" s="107" t="s">
        <v>6300</v>
      </c>
      <c r="B181" s="30" t="s">
        <v>413</v>
      </c>
      <c r="C181" s="30" t="s">
        <v>3304</v>
      </c>
      <c r="D181" s="42" t="s">
        <v>822</v>
      </c>
    </row>
    <row r="182" spans="1:5">
      <c r="A182" s="107" t="s">
        <v>6302</v>
      </c>
      <c r="B182" s="30" t="s">
        <v>3190</v>
      </c>
      <c r="C182" s="30" t="s">
        <v>6315</v>
      </c>
      <c r="D182" s="42" t="s">
        <v>1702</v>
      </c>
    </row>
    <row r="183" spans="1:5" ht="25.5">
      <c r="A183" s="107" t="s">
        <v>4742</v>
      </c>
      <c r="B183" s="30" t="s">
        <v>1766</v>
      </c>
      <c r="C183" s="30" t="s">
        <v>4272</v>
      </c>
      <c r="D183" s="42" t="s">
        <v>1703</v>
      </c>
    </row>
    <row r="184" spans="1:5" ht="38.25">
      <c r="A184" s="107" t="s">
        <v>3192</v>
      </c>
      <c r="B184" s="30" t="s">
        <v>3191</v>
      </c>
      <c r="C184" s="30" t="s">
        <v>2187</v>
      </c>
      <c r="D184" s="42" t="s">
        <v>1704</v>
      </c>
    </row>
    <row r="185" spans="1:5">
      <c r="A185" s="107" t="s">
        <v>4240</v>
      </c>
      <c r="B185" s="30" t="s">
        <v>4239</v>
      </c>
      <c r="C185" s="30" t="s">
        <v>2188</v>
      </c>
      <c r="D185" s="42" t="s">
        <v>1705</v>
      </c>
    </row>
    <row r="186" spans="1:5">
      <c r="A186" s="107" t="s">
        <v>6364</v>
      </c>
      <c r="B186" s="30" t="s">
        <v>6363</v>
      </c>
      <c r="C186" s="30" t="s">
        <v>2189</v>
      </c>
      <c r="D186" s="42" t="s">
        <v>1706</v>
      </c>
    </row>
    <row r="187" spans="1:5">
      <c r="A187" s="107" t="s">
        <v>6497</v>
      </c>
      <c r="B187" s="30" t="s">
        <v>6496</v>
      </c>
      <c r="C187" s="30" t="s">
        <v>3193</v>
      </c>
      <c r="D187" s="42" t="s">
        <v>1690</v>
      </c>
    </row>
    <row r="188" spans="1:5">
      <c r="A188" s="107" t="s">
        <v>6495</v>
      </c>
      <c r="B188" s="30" t="s">
        <v>6494</v>
      </c>
      <c r="C188" s="30" t="s">
        <v>3194</v>
      </c>
      <c r="D188" s="42" t="s">
        <v>1691</v>
      </c>
    </row>
    <row r="189" spans="1:5">
      <c r="A189" s="107" t="s">
        <v>736</v>
      </c>
      <c r="B189" s="30" t="s">
        <v>737</v>
      </c>
      <c r="C189" s="30" t="s">
        <v>738</v>
      </c>
      <c r="D189" s="42" t="s">
        <v>739</v>
      </c>
      <c r="E189" s="338"/>
    </row>
    <row r="190" spans="1:5">
      <c r="A190" s="107" t="s">
        <v>740</v>
      </c>
      <c r="B190" s="30" t="s">
        <v>741</v>
      </c>
      <c r="C190" s="30" t="s">
        <v>742</v>
      </c>
      <c r="D190" s="42" t="s">
        <v>743</v>
      </c>
      <c r="E190" s="338"/>
    </row>
    <row r="191" spans="1:5">
      <c r="A191" s="107" t="s">
        <v>744</v>
      </c>
      <c r="B191" s="30" t="s">
        <v>745</v>
      </c>
      <c r="C191" s="30" t="s">
        <v>746</v>
      </c>
      <c r="D191" s="42" t="s">
        <v>747</v>
      </c>
      <c r="E191" s="338"/>
    </row>
    <row r="192" spans="1:5">
      <c r="A192" s="107" t="s">
        <v>748</v>
      </c>
      <c r="B192" s="30" t="s">
        <v>749</v>
      </c>
      <c r="C192" s="30" t="s">
        <v>750</v>
      </c>
      <c r="D192" s="42" t="s">
        <v>750</v>
      </c>
      <c r="E192" s="338"/>
    </row>
    <row r="193" spans="1:5">
      <c r="A193" s="107" t="s">
        <v>751</v>
      </c>
      <c r="B193" s="30" t="s">
        <v>752</v>
      </c>
      <c r="C193" s="30" t="s">
        <v>753</v>
      </c>
      <c r="D193" s="42" t="s">
        <v>754</v>
      </c>
      <c r="E193" s="338"/>
    </row>
    <row r="194" spans="1:5">
      <c r="A194" s="107" t="s">
        <v>6085</v>
      </c>
      <c r="B194" s="30" t="s">
        <v>6084</v>
      </c>
      <c r="C194" s="30" t="s">
        <v>3195</v>
      </c>
      <c r="D194" s="42" t="s">
        <v>1692</v>
      </c>
    </row>
    <row r="195" spans="1:5">
      <c r="A195" s="107" t="s">
        <v>4695</v>
      </c>
      <c r="B195" s="30" t="s">
        <v>4694</v>
      </c>
      <c r="C195" s="30" t="s">
        <v>3196</v>
      </c>
      <c r="D195" s="42" t="s">
        <v>1693</v>
      </c>
    </row>
    <row r="196" spans="1:5">
      <c r="A196" s="107" t="s">
        <v>4951</v>
      </c>
      <c r="B196" s="30" t="s">
        <v>6039</v>
      </c>
      <c r="C196" s="30" t="s">
        <v>3197</v>
      </c>
      <c r="D196" s="42" t="s">
        <v>1694</v>
      </c>
    </row>
    <row r="197" spans="1:5" ht="25.5">
      <c r="A197" s="107" t="s">
        <v>2988</v>
      </c>
      <c r="B197" s="30" t="s">
        <v>2987</v>
      </c>
      <c r="C197" s="30" t="s">
        <v>804</v>
      </c>
      <c r="D197" s="42" t="s">
        <v>1087</v>
      </c>
    </row>
    <row r="198" spans="1:5" ht="25.5">
      <c r="A198" s="107" t="s">
        <v>1976</v>
      </c>
      <c r="B198" s="30" t="s">
        <v>2989</v>
      </c>
      <c r="C198" s="30" t="s">
        <v>3371</v>
      </c>
      <c r="D198" s="42" t="s">
        <v>1088</v>
      </c>
    </row>
    <row r="199" spans="1:5">
      <c r="A199" s="107" t="s">
        <v>6731</v>
      </c>
      <c r="B199" s="30" t="s">
        <v>2671</v>
      </c>
      <c r="C199" s="30" t="s">
        <v>3372</v>
      </c>
      <c r="D199" s="42" t="s">
        <v>1089</v>
      </c>
    </row>
    <row r="200" spans="1:5">
      <c r="A200" s="107" t="s">
        <v>4698</v>
      </c>
      <c r="B200" s="30" t="s">
        <v>4697</v>
      </c>
      <c r="C200" s="30" t="s">
        <v>3373</v>
      </c>
      <c r="D200" s="42" t="s">
        <v>1090</v>
      </c>
    </row>
    <row r="201" spans="1:5">
      <c r="A201" s="107" t="s">
        <v>5145</v>
      </c>
      <c r="B201" s="30" t="s">
        <v>5144</v>
      </c>
      <c r="C201" s="30" t="s">
        <v>3374</v>
      </c>
      <c r="D201" s="42" t="s">
        <v>1091</v>
      </c>
    </row>
    <row r="202" spans="1:5">
      <c r="A202" s="107" t="s">
        <v>6488</v>
      </c>
      <c r="B202" s="30" t="s">
        <v>6487</v>
      </c>
      <c r="C202" s="30" t="s">
        <v>3375</v>
      </c>
      <c r="D202" s="42" t="s">
        <v>1092</v>
      </c>
    </row>
    <row r="203" spans="1:5">
      <c r="A203" s="107" t="s">
        <v>1781</v>
      </c>
      <c r="B203" s="30" t="s">
        <v>1780</v>
      </c>
      <c r="C203" s="30" t="s">
        <v>3376</v>
      </c>
      <c r="D203" s="42" t="s">
        <v>1093</v>
      </c>
    </row>
    <row r="204" spans="1:5">
      <c r="A204" s="107" t="s">
        <v>3573</v>
      </c>
      <c r="B204" s="30" t="s">
        <v>3828</v>
      </c>
      <c r="C204" s="30" t="s">
        <v>3377</v>
      </c>
      <c r="D204" s="42" t="s">
        <v>7383</v>
      </c>
    </row>
    <row r="205" spans="1:5">
      <c r="A205" s="107" t="s">
        <v>6053</v>
      </c>
      <c r="B205" s="30" t="s">
        <v>1726</v>
      </c>
      <c r="C205" s="30" t="s">
        <v>3378</v>
      </c>
      <c r="D205" s="42" t="s">
        <v>1094</v>
      </c>
    </row>
    <row r="206" spans="1:5">
      <c r="A206" s="107" t="s">
        <v>7311</v>
      </c>
      <c r="B206" s="30" t="s">
        <v>7310</v>
      </c>
      <c r="C206" s="30" t="s">
        <v>3379</v>
      </c>
      <c r="D206" s="42" t="s">
        <v>1095</v>
      </c>
    </row>
    <row r="207" spans="1:5">
      <c r="A207" s="107" t="s">
        <v>1104</v>
      </c>
      <c r="B207" s="30" t="s">
        <v>1103</v>
      </c>
      <c r="C207" s="30" t="s">
        <v>3380</v>
      </c>
      <c r="D207" s="42" t="s">
        <v>1096</v>
      </c>
    </row>
    <row r="208" spans="1:5">
      <c r="A208" s="107" t="s">
        <v>8826</v>
      </c>
      <c r="B208" s="30" t="s">
        <v>755</v>
      </c>
      <c r="C208" s="30" t="s">
        <v>8827</v>
      </c>
      <c r="D208" s="453" t="s">
        <v>8828</v>
      </c>
    </row>
    <row r="209" spans="1:4">
      <c r="A209" s="107" t="s">
        <v>589</v>
      </c>
      <c r="B209" s="30" t="s">
        <v>588</v>
      </c>
      <c r="C209" s="30" t="s">
        <v>3381</v>
      </c>
      <c r="D209" s="42" t="s">
        <v>1097</v>
      </c>
    </row>
    <row r="210" spans="1:4">
      <c r="A210" s="107" t="s">
        <v>6050</v>
      </c>
      <c r="B210" s="30" t="s">
        <v>5146</v>
      </c>
      <c r="C210" s="30" t="s">
        <v>1772</v>
      </c>
      <c r="D210" s="42" t="s">
        <v>1098</v>
      </c>
    </row>
    <row r="211" spans="1:4">
      <c r="A211" s="107" t="s">
        <v>5273</v>
      </c>
      <c r="B211" s="30" t="s">
        <v>5272</v>
      </c>
      <c r="C211" s="30" t="s">
        <v>1773</v>
      </c>
      <c r="D211" s="42" t="s">
        <v>1099</v>
      </c>
    </row>
    <row r="212" spans="1:4" ht="25.5">
      <c r="A212" s="107" t="s">
        <v>6486</v>
      </c>
      <c r="B212" s="30" t="s">
        <v>6485</v>
      </c>
      <c r="C212" s="30" t="s">
        <v>1774</v>
      </c>
      <c r="D212" s="42" t="s">
        <v>1100</v>
      </c>
    </row>
    <row r="213" spans="1:4">
      <c r="A213" s="107" t="s">
        <v>5093</v>
      </c>
      <c r="B213" s="30" t="s">
        <v>5092</v>
      </c>
      <c r="C213" s="30" t="s">
        <v>1775</v>
      </c>
      <c r="D213" s="42" t="s">
        <v>1530</v>
      </c>
    </row>
    <row r="214" spans="1:4" ht="25.5">
      <c r="A214" s="107" t="s">
        <v>4700</v>
      </c>
      <c r="B214" s="30" t="s">
        <v>4699</v>
      </c>
      <c r="C214" s="30" t="s">
        <v>2075</v>
      </c>
      <c r="D214" s="42" t="s">
        <v>1531</v>
      </c>
    </row>
    <row r="215" spans="1:4" ht="25.5">
      <c r="A215" s="107" t="s">
        <v>5622</v>
      </c>
      <c r="B215" s="30" t="s">
        <v>5621</v>
      </c>
      <c r="C215" s="30" t="s">
        <v>2076</v>
      </c>
      <c r="D215" s="42" t="s">
        <v>1532</v>
      </c>
    </row>
    <row r="216" spans="1:4" ht="25.5">
      <c r="A216" s="107" t="s">
        <v>527</v>
      </c>
      <c r="B216" s="30" t="s">
        <v>526</v>
      </c>
      <c r="C216" s="30" t="s">
        <v>2077</v>
      </c>
      <c r="D216" s="42" t="s">
        <v>1533</v>
      </c>
    </row>
    <row r="217" spans="1:4" ht="25.5">
      <c r="A217" s="107" t="s">
        <v>525</v>
      </c>
      <c r="B217" s="30" t="s">
        <v>524</v>
      </c>
      <c r="C217" s="30" t="s">
        <v>2078</v>
      </c>
      <c r="D217" s="42" t="s">
        <v>1534</v>
      </c>
    </row>
    <row r="218" spans="1:4" ht="25.5">
      <c r="A218" s="107" t="s">
        <v>4014</v>
      </c>
      <c r="B218" s="30" t="s">
        <v>4013</v>
      </c>
      <c r="C218" s="30" t="s">
        <v>2079</v>
      </c>
      <c r="D218" s="42" t="s">
        <v>2992</v>
      </c>
    </row>
    <row r="219" spans="1:4" ht="25.5">
      <c r="A219" s="107" t="s">
        <v>4012</v>
      </c>
      <c r="B219" s="30" t="s">
        <v>4011</v>
      </c>
      <c r="C219" s="30" t="s">
        <v>3860</v>
      </c>
      <c r="D219" s="42" t="s">
        <v>2993</v>
      </c>
    </row>
    <row r="220" spans="1:4" ht="25.5">
      <c r="A220" s="107" t="s">
        <v>412</v>
      </c>
      <c r="B220" s="30" t="s">
        <v>411</v>
      </c>
      <c r="C220" s="30" t="s">
        <v>3861</v>
      </c>
      <c r="D220" s="42" t="s">
        <v>2994</v>
      </c>
    </row>
    <row r="221" spans="1:4" ht="25.5">
      <c r="A221" s="107" t="s">
        <v>1417</v>
      </c>
      <c r="B221" s="30" t="s">
        <v>1416</v>
      </c>
      <c r="C221" s="30" t="s">
        <v>3862</v>
      </c>
      <c r="D221" s="42" t="s">
        <v>2995</v>
      </c>
    </row>
    <row r="222" spans="1:4" ht="25.5">
      <c r="A222" s="107" t="s">
        <v>2260</v>
      </c>
      <c r="B222" s="30" t="s">
        <v>2259</v>
      </c>
      <c r="C222" s="30" t="s">
        <v>3863</v>
      </c>
      <c r="D222" s="42" t="s">
        <v>2212</v>
      </c>
    </row>
    <row r="223" spans="1:4" ht="25.5">
      <c r="A223" s="107" t="s">
        <v>2258</v>
      </c>
      <c r="B223" s="30" t="s">
        <v>2257</v>
      </c>
      <c r="C223" s="30" t="s">
        <v>1776</v>
      </c>
      <c r="D223" s="42" t="s">
        <v>2213</v>
      </c>
    </row>
    <row r="224" spans="1:4" ht="38.25">
      <c r="A224" s="107" t="s">
        <v>2395</v>
      </c>
      <c r="B224" s="30" t="s">
        <v>4875</v>
      </c>
      <c r="C224" s="30" t="s">
        <v>1777</v>
      </c>
      <c r="D224" s="42" t="s">
        <v>2214</v>
      </c>
    </row>
    <row r="225" spans="1:4" ht="38.25">
      <c r="A225" s="107" t="s">
        <v>3369</v>
      </c>
      <c r="B225" s="30" t="s">
        <v>3368</v>
      </c>
      <c r="C225" s="30" t="s">
        <v>1571</v>
      </c>
      <c r="D225" s="42" t="s">
        <v>2215</v>
      </c>
    </row>
    <row r="226" spans="1:4" ht="38.25">
      <c r="A226" s="107" t="s">
        <v>1413</v>
      </c>
      <c r="B226" s="30" t="s">
        <v>1412</v>
      </c>
      <c r="C226" s="30" t="s">
        <v>1572</v>
      </c>
      <c r="D226" s="42" t="s">
        <v>2216</v>
      </c>
    </row>
    <row r="227" spans="1:4" ht="38.25">
      <c r="A227" s="107" t="s">
        <v>1411</v>
      </c>
      <c r="B227" s="30" t="s">
        <v>1410</v>
      </c>
      <c r="C227" s="30" t="s">
        <v>2182</v>
      </c>
      <c r="D227" s="42" t="s">
        <v>377</v>
      </c>
    </row>
    <row r="228" spans="1:4" ht="25.5">
      <c r="A228" s="107" t="s">
        <v>5276</v>
      </c>
      <c r="B228" s="30" t="s">
        <v>5275</v>
      </c>
      <c r="C228" s="30" t="s">
        <v>2183</v>
      </c>
      <c r="D228" s="42" t="s">
        <v>378</v>
      </c>
    </row>
    <row r="229" spans="1:4" ht="25.5">
      <c r="A229" s="107" t="s">
        <v>4545</v>
      </c>
      <c r="B229" s="30" t="s">
        <v>4544</v>
      </c>
      <c r="C229" s="30" t="s">
        <v>2184</v>
      </c>
      <c r="D229" s="42" t="s">
        <v>379</v>
      </c>
    </row>
    <row r="230" spans="1:4" ht="25.5">
      <c r="A230" s="107" t="s">
        <v>2196</v>
      </c>
      <c r="B230" s="30" t="s">
        <v>2195</v>
      </c>
      <c r="C230" s="30" t="s">
        <v>2185</v>
      </c>
      <c r="D230" s="42" t="s">
        <v>380</v>
      </c>
    </row>
    <row r="231" spans="1:4">
      <c r="A231" s="107" t="s">
        <v>5899</v>
      </c>
      <c r="B231" s="30" t="s">
        <v>5898</v>
      </c>
      <c r="C231" s="30" t="s">
        <v>2186</v>
      </c>
      <c r="D231" s="42" t="s">
        <v>381</v>
      </c>
    </row>
    <row r="232" spans="1:4">
      <c r="A232" s="107" t="s">
        <v>5150</v>
      </c>
      <c r="B232" s="30" t="s">
        <v>5149</v>
      </c>
      <c r="C232" s="30" t="s">
        <v>2511</v>
      </c>
      <c r="D232" s="42" t="s">
        <v>382</v>
      </c>
    </row>
    <row r="233" spans="1:4">
      <c r="A233" s="107" t="s">
        <v>4549</v>
      </c>
      <c r="B233" s="30" t="s">
        <v>4548</v>
      </c>
      <c r="C233" s="30" t="s">
        <v>2512</v>
      </c>
      <c r="D233" s="42" t="s">
        <v>383</v>
      </c>
    </row>
    <row r="234" spans="1:4" ht="25.5">
      <c r="A234" s="107" t="s">
        <v>1018</v>
      </c>
      <c r="B234" s="30" t="s">
        <v>1017</v>
      </c>
      <c r="C234" s="30" t="s">
        <v>2830</v>
      </c>
      <c r="D234" s="42" t="s">
        <v>439</v>
      </c>
    </row>
    <row r="235" spans="1:4">
      <c r="A235" s="107" t="s">
        <v>1630</v>
      </c>
      <c r="B235" s="30" t="s">
        <v>1629</v>
      </c>
      <c r="C235" s="30" t="s">
        <v>2831</v>
      </c>
      <c r="D235" s="42" t="s">
        <v>440</v>
      </c>
    </row>
    <row r="236" spans="1:4">
      <c r="A236" s="107" t="s">
        <v>1632</v>
      </c>
      <c r="B236" s="30" t="s">
        <v>1631</v>
      </c>
      <c r="C236" s="30" t="s">
        <v>2832</v>
      </c>
      <c r="D236" s="42" t="s">
        <v>441</v>
      </c>
    </row>
    <row r="237" spans="1:4">
      <c r="A237" s="107" t="s">
        <v>4552</v>
      </c>
      <c r="B237" s="30" t="s">
        <v>4551</v>
      </c>
      <c r="C237" s="30" t="s">
        <v>2833</v>
      </c>
      <c r="D237" s="42" t="s">
        <v>442</v>
      </c>
    </row>
    <row r="238" spans="1:4">
      <c r="A238" s="107" t="s">
        <v>6366</v>
      </c>
      <c r="B238" s="30" t="s">
        <v>6365</v>
      </c>
      <c r="C238" s="30" t="s">
        <v>2834</v>
      </c>
      <c r="D238" s="42" t="s">
        <v>443</v>
      </c>
    </row>
    <row r="239" spans="1:4" ht="25.5">
      <c r="A239" s="107" t="s">
        <v>257</v>
      </c>
      <c r="B239" s="30" t="s">
        <v>256</v>
      </c>
      <c r="C239" s="30" t="s">
        <v>2835</v>
      </c>
      <c r="D239" s="42" t="s">
        <v>444</v>
      </c>
    </row>
    <row r="240" spans="1:4">
      <c r="A240" s="107" t="s">
        <v>4401</v>
      </c>
      <c r="B240" s="30" t="s">
        <v>4400</v>
      </c>
      <c r="C240" s="30" t="s">
        <v>2836</v>
      </c>
      <c r="D240" s="42" t="s">
        <v>445</v>
      </c>
    </row>
    <row r="241" spans="1:4">
      <c r="A241" s="107" t="s">
        <v>6734</v>
      </c>
      <c r="B241" s="30" t="s">
        <v>2058</v>
      </c>
      <c r="C241" s="30" t="s">
        <v>2837</v>
      </c>
      <c r="D241" s="42" t="s">
        <v>446</v>
      </c>
    </row>
    <row r="242" spans="1:4">
      <c r="A242" s="107" t="s">
        <v>5700</v>
      </c>
      <c r="B242" s="30" t="s">
        <v>2752</v>
      </c>
      <c r="C242" s="30" t="s">
        <v>2838</v>
      </c>
      <c r="D242" s="42" t="s">
        <v>447</v>
      </c>
    </row>
    <row r="243" spans="1:4">
      <c r="A243" s="107" t="s">
        <v>4553</v>
      </c>
      <c r="B243" s="30" t="s">
        <v>5591</v>
      </c>
      <c r="C243" s="30" t="s">
        <v>2839</v>
      </c>
      <c r="D243" s="42" t="s">
        <v>448</v>
      </c>
    </row>
    <row r="244" spans="1:4">
      <c r="A244" s="107" t="s">
        <v>5883</v>
      </c>
      <c r="B244" s="30" t="s">
        <v>2756</v>
      </c>
      <c r="C244" s="30" t="s">
        <v>2840</v>
      </c>
      <c r="D244" s="42" t="s">
        <v>449</v>
      </c>
    </row>
    <row r="245" spans="1:4">
      <c r="A245" s="107" t="s">
        <v>1208</v>
      </c>
      <c r="B245" s="30" t="s">
        <v>1207</v>
      </c>
      <c r="C245" s="30" t="s">
        <v>1595</v>
      </c>
      <c r="D245" s="42" t="s">
        <v>450</v>
      </c>
    </row>
    <row r="246" spans="1:4">
      <c r="A246" s="107" t="s">
        <v>5893</v>
      </c>
      <c r="B246" s="30" t="s">
        <v>4696</v>
      </c>
      <c r="C246" s="30" t="s">
        <v>1596</v>
      </c>
      <c r="D246" s="42" t="s">
        <v>451</v>
      </c>
    </row>
    <row r="247" spans="1:4">
      <c r="A247" s="107" t="s">
        <v>4550</v>
      </c>
      <c r="B247" s="30" t="s">
        <v>6641</v>
      </c>
      <c r="C247" s="30" t="s">
        <v>1597</v>
      </c>
      <c r="D247" s="42" t="s">
        <v>452</v>
      </c>
    </row>
    <row r="248" spans="1:4">
      <c r="A248" s="107" t="s">
        <v>4703</v>
      </c>
      <c r="B248" s="30" t="s">
        <v>4702</v>
      </c>
      <c r="C248" s="30" t="s">
        <v>1598</v>
      </c>
      <c r="D248" s="42" t="s">
        <v>453</v>
      </c>
    </row>
    <row r="249" spans="1:4">
      <c r="A249" s="107" t="s">
        <v>5887</v>
      </c>
      <c r="B249" s="30" t="s">
        <v>1461</v>
      </c>
      <c r="C249" s="30" t="s">
        <v>1599</v>
      </c>
      <c r="D249" s="42" t="s">
        <v>454</v>
      </c>
    </row>
    <row r="250" spans="1:4">
      <c r="A250" s="107" t="s">
        <v>4555</v>
      </c>
      <c r="B250" s="30" t="s">
        <v>4554</v>
      </c>
      <c r="C250" s="30" t="s">
        <v>1600</v>
      </c>
      <c r="D250" s="42" t="s">
        <v>455</v>
      </c>
    </row>
    <row r="251" spans="1:4" ht="25.5">
      <c r="A251" s="107" t="s">
        <v>4885</v>
      </c>
      <c r="B251" s="30" t="s">
        <v>4884</v>
      </c>
      <c r="C251" s="30" t="s">
        <v>1601</v>
      </c>
      <c r="D251" s="42" t="s">
        <v>456</v>
      </c>
    </row>
    <row r="252" spans="1:4">
      <c r="A252" s="107" t="s">
        <v>2400</v>
      </c>
      <c r="B252" s="30" t="s">
        <v>2399</v>
      </c>
      <c r="C252" s="30" t="s">
        <v>1602</v>
      </c>
      <c r="D252" s="42" t="s">
        <v>457</v>
      </c>
    </row>
    <row r="253" spans="1:4">
      <c r="A253" s="107" t="s">
        <v>5696</v>
      </c>
      <c r="B253" s="30" t="s">
        <v>1722</v>
      </c>
      <c r="C253" s="30" t="s">
        <v>1603</v>
      </c>
      <c r="D253" s="42" t="s">
        <v>458</v>
      </c>
    </row>
    <row r="254" spans="1:4">
      <c r="A254" s="107" t="s">
        <v>2755</v>
      </c>
      <c r="B254" s="30" t="s">
        <v>2754</v>
      </c>
      <c r="C254" s="30" t="s">
        <v>1604</v>
      </c>
      <c r="D254" s="42" t="s">
        <v>459</v>
      </c>
    </row>
    <row r="255" spans="1:4">
      <c r="A255" s="107" t="s">
        <v>3741</v>
      </c>
      <c r="B255" s="30" t="s">
        <v>2396</v>
      </c>
      <c r="C255" s="30" t="s">
        <v>5428</v>
      </c>
      <c r="D255" s="42" t="s">
        <v>460</v>
      </c>
    </row>
    <row r="256" spans="1:4">
      <c r="A256" s="107" t="s">
        <v>5312</v>
      </c>
      <c r="B256" s="30" t="s">
        <v>5311</v>
      </c>
      <c r="C256" s="30" t="s">
        <v>384</v>
      </c>
      <c r="D256" s="42" t="s">
        <v>2070</v>
      </c>
    </row>
    <row r="257" spans="1:5">
      <c r="A257" s="107" t="s">
        <v>5148</v>
      </c>
      <c r="B257" s="30" t="s">
        <v>5147</v>
      </c>
      <c r="C257" s="30" t="s">
        <v>385</v>
      </c>
      <c r="D257" s="42" t="s">
        <v>2071</v>
      </c>
    </row>
    <row r="258" spans="1:5">
      <c r="A258" s="107" t="s">
        <v>5909</v>
      </c>
      <c r="B258" s="30" t="s">
        <v>5274</v>
      </c>
      <c r="C258" s="30" t="s">
        <v>386</v>
      </c>
      <c r="D258" s="42" t="s">
        <v>2072</v>
      </c>
    </row>
    <row r="259" spans="1:5" ht="25.5">
      <c r="A259" s="107" t="s">
        <v>1721</v>
      </c>
      <c r="B259" s="30" t="s">
        <v>1720</v>
      </c>
      <c r="C259" s="30" t="s">
        <v>119</v>
      </c>
      <c r="D259" s="42" t="s">
        <v>4377</v>
      </c>
    </row>
    <row r="260" spans="1:5">
      <c r="A260" s="107" t="s">
        <v>6226</v>
      </c>
      <c r="B260" s="30" t="s">
        <v>755</v>
      </c>
      <c r="C260" s="30" t="s">
        <v>756</v>
      </c>
      <c r="D260" s="42" t="s">
        <v>757</v>
      </c>
      <c r="E260" s="338"/>
    </row>
    <row r="261" spans="1:5">
      <c r="A261" s="107" t="s">
        <v>1728</v>
      </c>
      <c r="B261" s="30" t="s">
        <v>1727</v>
      </c>
      <c r="C261" s="30" t="s">
        <v>120</v>
      </c>
      <c r="D261" s="42" t="s">
        <v>4378</v>
      </c>
    </row>
    <row r="262" spans="1:5">
      <c r="A262" s="107" t="s">
        <v>6193</v>
      </c>
      <c r="B262" s="30" t="s">
        <v>5277</v>
      </c>
      <c r="C262" s="30" t="s">
        <v>121</v>
      </c>
      <c r="D262" s="42" t="s">
        <v>4379</v>
      </c>
    </row>
    <row r="263" spans="1:5">
      <c r="A263" s="107" t="s">
        <v>4639</v>
      </c>
      <c r="B263" s="30" t="s">
        <v>1432</v>
      </c>
      <c r="C263" s="30" t="s">
        <v>122</v>
      </c>
      <c r="D263" s="42" t="s">
        <v>4380</v>
      </c>
    </row>
    <row r="264" spans="1:5">
      <c r="A264" s="107" t="s">
        <v>758</v>
      </c>
      <c r="B264" s="30" t="s">
        <v>759</v>
      </c>
      <c r="C264" s="30" t="s">
        <v>760</v>
      </c>
      <c r="D264" s="42" t="s">
        <v>761</v>
      </c>
      <c r="E264" s="338"/>
    </row>
    <row r="265" spans="1:5">
      <c r="A265" s="107" t="s">
        <v>4096</v>
      </c>
      <c r="B265" s="30" t="s">
        <v>762</v>
      </c>
      <c r="C265" s="30" t="s">
        <v>763</v>
      </c>
      <c r="D265" s="42" t="s">
        <v>764</v>
      </c>
      <c r="E265" s="338"/>
    </row>
    <row r="266" spans="1:5">
      <c r="A266" s="107" t="s">
        <v>107</v>
      </c>
      <c r="B266" s="30" t="s">
        <v>106</v>
      </c>
      <c r="C266" s="30" t="s">
        <v>123</v>
      </c>
      <c r="D266" s="42" t="s">
        <v>4381</v>
      </c>
    </row>
    <row r="267" spans="1:5">
      <c r="A267" s="107" t="s">
        <v>4394</v>
      </c>
      <c r="B267" s="30" t="s">
        <v>4393</v>
      </c>
      <c r="C267" s="30" t="s">
        <v>3474</v>
      </c>
      <c r="D267" s="42" t="s">
        <v>4382</v>
      </c>
    </row>
    <row r="268" spans="1:5">
      <c r="A268" s="107" t="s">
        <v>7240</v>
      </c>
      <c r="B268" s="30" t="s">
        <v>2668</v>
      </c>
      <c r="C268" s="30" t="s">
        <v>3475</v>
      </c>
      <c r="D268" s="42" t="s">
        <v>4383</v>
      </c>
    </row>
    <row r="269" spans="1:5">
      <c r="A269" s="107" t="s">
        <v>4398</v>
      </c>
      <c r="B269" s="30" t="s">
        <v>4397</v>
      </c>
      <c r="C269" s="30" t="s">
        <v>3476</v>
      </c>
      <c r="D269" s="42" t="s">
        <v>4384</v>
      </c>
    </row>
    <row r="270" spans="1:5">
      <c r="A270" s="107" t="s">
        <v>6741</v>
      </c>
      <c r="B270" s="30" t="s">
        <v>108</v>
      </c>
      <c r="C270" s="30" t="s">
        <v>3477</v>
      </c>
      <c r="D270" s="42" t="s">
        <v>4385</v>
      </c>
    </row>
    <row r="271" spans="1:5">
      <c r="A271" s="107" t="s">
        <v>2753</v>
      </c>
      <c r="B271" s="30" t="s">
        <v>5590</v>
      </c>
      <c r="C271" s="30" t="s">
        <v>5305</v>
      </c>
      <c r="D271" s="42" t="s">
        <v>4386</v>
      </c>
    </row>
    <row r="272" spans="1:5">
      <c r="A272" s="107" t="s">
        <v>6770</v>
      </c>
      <c r="B272" s="30" t="s">
        <v>6769</v>
      </c>
      <c r="C272" s="30" t="s">
        <v>1238</v>
      </c>
      <c r="D272" s="42" t="s">
        <v>4387</v>
      </c>
    </row>
    <row r="273" spans="1:5">
      <c r="A273" s="107" t="s">
        <v>6191</v>
      </c>
      <c r="B273" s="30" t="s">
        <v>765</v>
      </c>
      <c r="C273" s="30" t="s">
        <v>766</v>
      </c>
      <c r="D273" s="42" t="s">
        <v>767</v>
      </c>
      <c r="E273" s="338"/>
    </row>
    <row r="274" spans="1:5">
      <c r="A274" s="107" t="s">
        <v>6490</v>
      </c>
      <c r="B274" s="30" t="s">
        <v>6489</v>
      </c>
      <c r="C274" s="30" t="s">
        <v>1239</v>
      </c>
      <c r="D274" s="42" t="s">
        <v>4388</v>
      </c>
    </row>
    <row r="275" spans="1:5">
      <c r="A275" s="107" t="s">
        <v>5914</v>
      </c>
      <c r="B275" s="30" t="s">
        <v>768</v>
      </c>
      <c r="C275" s="30" t="s">
        <v>769</v>
      </c>
      <c r="D275" s="42" t="s">
        <v>770</v>
      </c>
      <c r="E275" s="338"/>
    </row>
    <row r="276" spans="1:5" ht="25.5">
      <c r="A276" s="107" t="s">
        <v>6492</v>
      </c>
      <c r="B276" s="30" t="s">
        <v>6491</v>
      </c>
      <c r="C276" s="30" t="s">
        <v>1240</v>
      </c>
      <c r="D276" s="42" t="s">
        <v>3216</v>
      </c>
    </row>
    <row r="277" spans="1:5">
      <c r="A277" s="107" t="s">
        <v>4396</v>
      </c>
      <c r="B277" s="30" t="s">
        <v>4395</v>
      </c>
      <c r="C277" s="30" t="s">
        <v>243</v>
      </c>
      <c r="D277" s="42" t="s">
        <v>3217</v>
      </c>
    </row>
    <row r="278" spans="1:5" ht="25.5">
      <c r="A278" s="107" t="s">
        <v>7487</v>
      </c>
      <c r="B278" s="30" t="s">
        <v>6493</v>
      </c>
      <c r="C278" s="30" t="s">
        <v>2190</v>
      </c>
      <c r="D278" s="42" t="s">
        <v>3218</v>
      </c>
    </row>
    <row r="279" spans="1:5">
      <c r="A279" s="107" t="s">
        <v>1634</v>
      </c>
      <c r="B279" s="30" t="s">
        <v>1633</v>
      </c>
      <c r="C279" s="30" t="s">
        <v>2191</v>
      </c>
      <c r="D279" s="42" t="s">
        <v>3219</v>
      </c>
    </row>
    <row r="280" spans="1:5">
      <c r="A280" s="107" t="s">
        <v>771</v>
      </c>
      <c r="B280" s="30" t="s">
        <v>772</v>
      </c>
      <c r="C280" s="30" t="s">
        <v>773</v>
      </c>
      <c r="D280" s="42" t="s">
        <v>774</v>
      </c>
      <c r="E280" s="338"/>
    </row>
    <row r="281" spans="1:5">
      <c r="A281" s="107" t="s">
        <v>5874</v>
      </c>
      <c r="B281" s="30" t="s">
        <v>4392</v>
      </c>
      <c r="C281" s="30" t="s">
        <v>2192</v>
      </c>
      <c r="D281" s="42" t="s">
        <v>3220</v>
      </c>
    </row>
    <row r="282" spans="1:5">
      <c r="A282" s="107" t="s">
        <v>7246</v>
      </c>
      <c r="B282" s="30" t="s">
        <v>7245</v>
      </c>
      <c r="C282" s="30" t="s">
        <v>2193</v>
      </c>
      <c r="D282" s="42" t="s">
        <v>4196</v>
      </c>
    </row>
    <row r="283" spans="1:5">
      <c r="A283" s="107" t="s">
        <v>4600</v>
      </c>
      <c r="B283" s="30" t="s">
        <v>4599</v>
      </c>
      <c r="C283" s="30" t="s">
        <v>2194</v>
      </c>
      <c r="D283" s="42" t="s">
        <v>4197</v>
      </c>
    </row>
    <row r="284" spans="1:5" ht="25.5">
      <c r="A284" s="107" t="s">
        <v>5279</v>
      </c>
      <c r="B284" s="30" t="s">
        <v>5278</v>
      </c>
      <c r="C284" s="30" t="s">
        <v>4448</v>
      </c>
      <c r="D284" s="42" t="s">
        <v>4198</v>
      </c>
    </row>
    <row r="285" spans="1:5" ht="25.5">
      <c r="A285" s="107" t="s">
        <v>6760</v>
      </c>
      <c r="B285" s="30" t="s">
        <v>6759</v>
      </c>
      <c r="C285" s="30" t="s">
        <v>4449</v>
      </c>
      <c r="D285" s="42" t="s">
        <v>4199</v>
      </c>
    </row>
    <row r="286" spans="1:5" ht="25.5">
      <c r="A286" s="107" t="s">
        <v>6751</v>
      </c>
      <c r="B286" s="30" t="s">
        <v>2982</v>
      </c>
      <c r="C286" s="30" t="s">
        <v>3832</v>
      </c>
      <c r="D286" s="42" t="s">
        <v>4200</v>
      </c>
    </row>
    <row r="287" spans="1:5" ht="38.25">
      <c r="A287" s="107" t="s">
        <v>4713</v>
      </c>
      <c r="B287" s="30" t="s">
        <v>4712</v>
      </c>
      <c r="C287" s="30" t="s">
        <v>2333</v>
      </c>
      <c r="D287" s="42" t="s">
        <v>4201</v>
      </c>
    </row>
    <row r="288" spans="1:5" ht="25.5">
      <c r="A288" s="107" t="s">
        <v>6181</v>
      </c>
      <c r="B288" s="30" t="s">
        <v>6180</v>
      </c>
      <c r="C288" s="30" t="s">
        <v>2388</v>
      </c>
      <c r="D288" s="42" t="s">
        <v>4187</v>
      </c>
    </row>
    <row r="289" spans="1:5" ht="38.25">
      <c r="A289" s="107" t="s">
        <v>3931</v>
      </c>
      <c r="B289" s="30" t="s">
        <v>3930</v>
      </c>
      <c r="C289" s="30" t="s">
        <v>324</v>
      </c>
      <c r="D289" s="42" t="s">
        <v>4202</v>
      </c>
    </row>
    <row r="290" spans="1:5">
      <c r="A290" s="107" t="s">
        <v>4707</v>
      </c>
      <c r="B290" s="30" t="s">
        <v>4706</v>
      </c>
      <c r="C290" s="30" t="s">
        <v>325</v>
      </c>
      <c r="D290" s="42" t="s">
        <v>4188</v>
      </c>
    </row>
    <row r="291" spans="1:5" ht="38.25">
      <c r="A291" s="107" t="s">
        <v>2986</v>
      </c>
      <c r="B291" s="30" t="s">
        <v>2985</v>
      </c>
      <c r="C291" s="30" t="s">
        <v>4410</v>
      </c>
      <c r="D291" s="42" t="s">
        <v>1620</v>
      </c>
    </row>
    <row r="292" spans="1:5">
      <c r="A292" s="107" t="s">
        <v>6506</v>
      </c>
      <c r="B292" s="30" t="s">
        <v>6505</v>
      </c>
      <c r="C292" s="30" t="s">
        <v>4411</v>
      </c>
      <c r="D292" s="42" t="s">
        <v>4189</v>
      </c>
    </row>
    <row r="293" spans="1:5" ht="38.25">
      <c r="A293" s="107" t="s">
        <v>5281</v>
      </c>
      <c r="B293" s="30" t="s">
        <v>5280</v>
      </c>
      <c r="C293" s="30" t="s">
        <v>4412</v>
      </c>
      <c r="D293" s="42" t="s">
        <v>1621</v>
      </c>
    </row>
    <row r="294" spans="1:5">
      <c r="A294" s="107" t="s">
        <v>7137</v>
      </c>
      <c r="B294" s="30" t="s">
        <v>7136</v>
      </c>
      <c r="C294" s="30" t="s">
        <v>4413</v>
      </c>
      <c r="D294" s="42" t="s">
        <v>4190</v>
      </c>
    </row>
    <row r="295" spans="1:5" ht="38.25">
      <c r="A295" s="107" t="s">
        <v>5446</v>
      </c>
      <c r="B295" s="30" t="s">
        <v>5445</v>
      </c>
      <c r="C295" s="30" t="s">
        <v>4414</v>
      </c>
      <c r="D295" s="42" t="s">
        <v>1622</v>
      </c>
    </row>
    <row r="296" spans="1:5" ht="38.25">
      <c r="A296" s="107" t="s">
        <v>2984</v>
      </c>
      <c r="B296" s="30" t="s">
        <v>2983</v>
      </c>
      <c r="C296" s="30" t="s">
        <v>4830</v>
      </c>
      <c r="D296" s="42" t="s">
        <v>1623</v>
      </c>
    </row>
    <row r="297" spans="1:5">
      <c r="A297" s="107" t="s">
        <v>5533</v>
      </c>
      <c r="B297" s="30" t="s">
        <v>775</v>
      </c>
      <c r="C297" s="30" t="s">
        <v>776</v>
      </c>
      <c r="D297" s="42" t="s">
        <v>777</v>
      </c>
      <c r="E297" s="338"/>
    </row>
    <row r="298" spans="1:5" ht="51">
      <c r="A298" s="107" t="s">
        <v>2376</v>
      </c>
      <c r="B298" s="30" t="s">
        <v>1105</v>
      </c>
      <c r="C298" s="30" t="s">
        <v>4831</v>
      </c>
      <c r="D298" s="42" t="s">
        <v>1624</v>
      </c>
    </row>
    <row r="299" spans="1:5" ht="25.5">
      <c r="A299" s="107" t="s">
        <v>6183</v>
      </c>
      <c r="B299" s="30" t="s">
        <v>1834</v>
      </c>
      <c r="C299" s="30" t="s">
        <v>5483</v>
      </c>
      <c r="D299" s="42" t="s">
        <v>4191</v>
      </c>
    </row>
    <row r="300" spans="1:5">
      <c r="A300" s="107" t="s">
        <v>806</v>
      </c>
      <c r="B300" s="30" t="s">
        <v>805</v>
      </c>
      <c r="C300" s="30" t="s">
        <v>5484</v>
      </c>
      <c r="D300" s="42" t="s">
        <v>4192</v>
      </c>
    </row>
    <row r="301" spans="1:5" ht="38.25">
      <c r="A301" s="107" t="s">
        <v>2378</v>
      </c>
      <c r="B301" s="30" t="s">
        <v>2377</v>
      </c>
      <c r="C301" s="30" t="s">
        <v>6072</v>
      </c>
      <c r="D301" s="42" t="s">
        <v>1625</v>
      </c>
    </row>
    <row r="302" spans="1:5" ht="38.25">
      <c r="A302" s="107" t="s">
        <v>3408</v>
      </c>
      <c r="B302" s="30" t="s">
        <v>3407</v>
      </c>
      <c r="C302" s="30" t="s">
        <v>6073</v>
      </c>
      <c r="D302" s="42" t="s">
        <v>4193</v>
      </c>
    </row>
    <row r="303" spans="1:5" ht="38.25">
      <c r="A303" s="107" t="s">
        <v>1407</v>
      </c>
      <c r="B303" s="30" t="s">
        <v>1406</v>
      </c>
      <c r="C303" s="30" t="s">
        <v>6074</v>
      </c>
      <c r="D303" s="42" t="s">
        <v>4164</v>
      </c>
    </row>
    <row r="304" spans="1:5" ht="38.25">
      <c r="A304" s="107" t="s">
        <v>2828</v>
      </c>
      <c r="B304" s="30" t="s">
        <v>2827</v>
      </c>
      <c r="C304" s="30" t="s">
        <v>6075</v>
      </c>
      <c r="D304" s="42" t="s">
        <v>3207</v>
      </c>
    </row>
    <row r="305" spans="1:5" ht="38.25">
      <c r="A305" s="107" t="s">
        <v>6184</v>
      </c>
      <c r="B305" s="30" t="s">
        <v>201</v>
      </c>
      <c r="C305" s="30" t="s">
        <v>6076</v>
      </c>
      <c r="D305" s="42" t="s">
        <v>4194</v>
      </c>
    </row>
    <row r="306" spans="1:5">
      <c r="A306" s="107" t="s">
        <v>778</v>
      </c>
      <c r="B306" s="30" t="s">
        <v>779</v>
      </c>
      <c r="C306" s="30" t="s">
        <v>780</v>
      </c>
      <c r="D306" s="42" t="s">
        <v>781</v>
      </c>
      <c r="E306" s="338"/>
    </row>
    <row r="307" spans="1:5" ht="25.5">
      <c r="A307" s="107" t="s">
        <v>6736</v>
      </c>
      <c r="B307" s="30" t="s">
        <v>4877</v>
      </c>
      <c r="C307" s="30" t="s">
        <v>6077</v>
      </c>
      <c r="D307" s="42" t="s">
        <v>3208</v>
      </c>
    </row>
    <row r="308" spans="1:5" ht="51">
      <c r="A308" s="107" t="s">
        <v>3919</v>
      </c>
      <c r="B308" s="30" t="s">
        <v>3918</v>
      </c>
      <c r="C308" s="30" t="s">
        <v>6078</v>
      </c>
      <c r="D308" s="42" t="s">
        <v>4172</v>
      </c>
    </row>
    <row r="309" spans="1:5" ht="38.25">
      <c r="A309" s="107" t="s">
        <v>2248</v>
      </c>
      <c r="B309" s="30" t="s">
        <v>2247</v>
      </c>
      <c r="C309" s="30" t="s">
        <v>6079</v>
      </c>
      <c r="D309" s="42" t="s">
        <v>4173</v>
      </c>
    </row>
    <row r="310" spans="1:5" ht="38.25">
      <c r="A310" s="107" t="s">
        <v>540</v>
      </c>
      <c r="B310" s="30" t="s">
        <v>539</v>
      </c>
      <c r="C310" s="30" t="s">
        <v>6080</v>
      </c>
      <c r="D310" s="42" t="s">
        <v>4184</v>
      </c>
    </row>
    <row r="311" spans="1:5" ht="38.25">
      <c r="A311" s="107" t="s">
        <v>2663</v>
      </c>
      <c r="B311" s="30" t="s">
        <v>2662</v>
      </c>
      <c r="C311" s="30" t="s">
        <v>6081</v>
      </c>
      <c r="D311" s="42" t="s">
        <v>4185</v>
      </c>
    </row>
    <row r="312" spans="1:5" ht="38.25">
      <c r="A312" s="107" t="s">
        <v>3917</v>
      </c>
      <c r="B312" s="30" t="s">
        <v>1050</v>
      </c>
      <c r="C312" s="30" t="s">
        <v>4974</v>
      </c>
      <c r="D312" s="42" t="s">
        <v>4186</v>
      </c>
    </row>
    <row r="313" spans="1:5" ht="38.25">
      <c r="A313" s="107" t="s">
        <v>6360</v>
      </c>
      <c r="B313" s="30" t="s">
        <v>6359</v>
      </c>
      <c r="C313" s="30" t="s">
        <v>7121</v>
      </c>
      <c r="D313" s="42" t="s">
        <v>492</v>
      </c>
    </row>
    <row r="314" spans="1:5" ht="25.5">
      <c r="A314" s="107" t="s">
        <v>6182</v>
      </c>
      <c r="B314" s="30" t="s">
        <v>200</v>
      </c>
      <c r="C314" s="30" t="s">
        <v>7120</v>
      </c>
      <c r="D314" s="42" t="s">
        <v>4195</v>
      </c>
    </row>
    <row r="315" spans="1:5" ht="51">
      <c r="A315" s="107" t="s">
        <v>4865</v>
      </c>
      <c r="B315" s="30" t="s">
        <v>4864</v>
      </c>
      <c r="C315" s="30" t="s">
        <v>7122</v>
      </c>
      <c r="D315" s="42" t="s">
        <v>493</v>
      </c>
    </row>
    <row r="316" spans="1:5" ht="38.25">
      <c r="A316" s="107" t="s">
        <v>62</v>
      </c>
      <c r="B316" s="30" t="s">
        <v>61</v>
      </c>
      <c r="C316" s="30" t="s">
        <v>7123</v>
      </c>
      <c r="D316" s="42" t="s">
        <v>5926</v>
      </c>
    </row>
    <row r="317" spans="1:5" ht="25.5">
      <c r="A317" s="107" t="s">
        <v>283</v>
      </c>
      <c r="B317" s="30" t="s">
        <v>282</v>
      </c>
      <c r="C317" s="30" t="s">
        <v>7124</v>
      </c>
      <c r="D317" s="42" t="s">
        <v>5927</v>
      </c>
    </row>
    <row r="318" spans="1:5" ht="25.5">
      <c r="A318" s="107" t="s">
        <v>367</v>
      </c>
      <c r="B318" s="30" t="s">
        <v>5897</v>
      </c>
      <c r="C318" s="30" t="s">
        <v>7125</v>
      </c>
      <c r="D318" s="42" t="s">
        <v>5928</v>
      </c>
    </row>
    <row r="319" spans="1:5" ht="25.5">
      <c r="A319" s="107" t="s">
        <v>4879</v>
      </c>
      <c r="B319" s="30" t="s">
        <v>4878</v>
      </c>
      <c r="C319" s="30" t="s">
        <v>7126</v>
      </c>
      <c r="D319" s="42" t="s">
        <v>5929</v>
      </c>
    </row>
    <row r="320" spans="1:5" ht="38.25">
      <c r="A320" s="107" t="s">
        <v>2064</v>
      </c>
      <c r="B320" s="30" t="s">
        <v>2063</v>
      </c>
      <c r="C320" s="30" t="s">
        <v>5526</v>
      </c>
      <c r="D320" s="42" t="s">
        <v>5930</v>
      </c>
    </row>
    <row r="321" spans="1:4" ht="25.5">
      <c r="A321" s="107" t="s">
        <v>2386</v>
      </c>
      <c r="B321" s="30" t="s">
        <v>2385</v>
      </c>
      <c r="C321" s="30" t="s">
        <v>5527</v>
      </c>
      <c r="D321" s="42" t="s">
        <v>5931</v>
      </c>
    </row>
    <row r="322" spans="1:4" ht="25.5">
      <c r="A322" s="107" t="s">
        <v>5896</v>
      </c>
      <c r="B322" s="30" t="s">
        <v>5895</v>
      </c>
      <c r="C322" s="30" t="s">
        <v>5528</v>
      </c>
      <c r="D322" s="42" t="s">
        <v>5932</v>
      </c>
    </row>
    <row r="323" spans="1:4" ht="25.5">
      <c r="A323" s="107" t="s">
        <v>585</v>
      </c>
      <c r="B323" s="30" t="s">
        <v>584</v>
      </c>
      <c r="C323" s="30" t="s">
        <v>5529</v>
      </c>
      <c r="D323" s="42" t="s">
        <v>5933</v>
      </c>
    </row>
    <row r="324" spans="1:4" ht="38.25">
      <c r="A324" s="107" t="s">
        <v>1933</v>
      </c>
      <c r="B324" s="30" t="s">
        <v>583</v>
      </c>
      <c r="C324" s="30" t="s">
        <v>1809</v>
      </c>
      <c r="D324" s="42" t="s">
        <v>5934</v>
      </c>
    </row>
    <row r="325" spans="1:4" ht="38.25">
      <c r="A325" s="107" t="s">
        <v>4218</v>
      </c>
      <c r="B325" s="30" t="s">
        <v>4217</v>
      </c>
      <c r="C325" s="30" t="s">
        <v>3859</v>
      </c>
      <c r="D325" s="42" t="s">
        <v>5935</v>
      </c>
    </row>
    <row r="326" spans="1:4" ht="38.25">
      <c r="A326" s="107" t="s">
        <v>4343</v>
      </c>
      <c r="B326" s="30" t="s">
        <v>4342</v>
      </c>
      <c r="C326" s="30" t="s">
        <v>4813</v>
      </c>
      <c r="D326" s="42" t="s">
        <v>6178</v>
      </c>
    </row>
    <row r="327" spans="1:4" ht="38.25">
      <c r="A327" s="107" t="s">
        <v>7216</v>
      </c>
      <c r="B327" s="30" t="s">
        <v>7215</v>
      </c>
      <c r="C327" s="30" t="s">
        <v>5008</v>
      </c>
      <c r="D327" s="42" t="s">
        <v>6179</v>
      </c>
    </row>
    <row r="328" spans="1:4" ht="38.25">
      <c r="A328" s="107" t="s">
        <v>4786</v>
      </c>
      <c r="B328" s="30" t="s">
        <v>4785</v>
      </c>
      <c r="C328" s="30" t="s">
        <v>5009</v>
      </c>
      <c r="D328" s="42" t="s">
        <v>5192</v>
      </c>
    </row>
    <row r="329" spans="1:4" ht="38.25">
      <c r="A329" s="107" t="s">
        <v>301</v>
      </c>
      <c r="B329" s="30" t="s">
        <v>300</v>
      </c>
      <c r="C329" s="30" t="s">
        <v>6086</v>
      </c>
      <c r="D329" s="42" t="s">
        <v>5178</v>
      </c>
    </row>
    <row r="330" spans="1:4" ht="38.25">
      <c r="A330" s="107" t="s">
        <v>5855</v>
      </c>
      <c r="B330" s="30" t="s">
        <v>5854</v>
      </c>
      <c r="C330" s="30" t="s">
        <v>6087</v>
      </c>
      <c r="D330" s="42" t="s">
        <v>5179</v>
      </c>
    </row>
    <row r="331" spans="1:4" ht="38.25">
      <c r="A331" s="107" t="s">
        <v>4944</v>
      </c>
      <c r="B331" s="30" t="s">
        <v>4943</v>
      </c>
      <c r="C331" s="30" t="s">
        <v>5525</v>
      </c>
      <c r="D331" s="42" t="s">
        <v>5602</v>
      </c>
    </row>
    <row r="332" spans="1:4" ht="38.25">
      <c r="A332" s="107" t="s">
        <v>6510</v>
      </c>
      <c r="B332" s="30" t="s">
        <v>6509</v>
      </c>
      <c r="C332" s="30" t="s">
        <v>1468</v>
      </c>
      <c r="D332" s="42" t="s">
        <v>5603</v>
      </c>
    </row>
    <row r="333" spans="1:4" ht="38.25">
      <c r="A333" s="107" t="s">
        <v>6508</v>
      </c>
      <c r="B333" s="30" t="s">
        <v>6507</v>
      </c>
      <c r="C333" s="30" t="s">
        <v>1469</v>
      </c>
      <c r="D333" s="42" t="s">
        <v>5604</v>
      </c>
    </row>
    <row r="334" spans="1:4" ht="38.25">
      <c r="A334" s="107" t="s">
        <v>2047</v>
      </c>
      <c r="B334" s="30" t="s">
        <v>2046</v>
      </c>
      <c r="C334" s="30" t="s">
        <v>4540</v>
      </c>
      <c r="D334" s="42" t="s">
        <v>4527</v>
      </c>
    </row>
    <row r="335" spans="1:4" ht="38.25">
      <c r="A335" s="107" t="s">
        <v>60</v>
      </c>
      <c r="B335" s="30" t="s">
        <v>59</v>
      </c>
      <c r="C335" s="30" t="s">
        <v>3011</v>
      </c>
      <c r="D335" s="42" t="s">
        <v>6700</v>
      </c>
    </row>
    <row r="336" spans="1:4" ht="38.25">
      <c r="A336" s="107" t="s">
        <v>3758</v>
      </c>
      <c r="B336" s="30" t="s">
        <v>3757</v>
      </c>
      <c r="C336" s="30" t="s">
        <v>6316</v>
      </c>
      <c r="D336" s="42" t="s">
        <v>6701</v>
      </c>
    </row>
    <row r="337" spans="1:4" ht="38.25">
      <c r="A337" s="107" t="s">
        <v>4584</v>
      </c>
      <c r="B337" s="30" t="s">
        <v>4583</v>
      </c>
      <c r="C337" s="30" t="s">
        <v>6317</v>
      </c>
      <c r="D337" s="42" t="s">
        <v>6702</v>
      </c>
    </row>
    <row r="338" spans="1:4" ht="38.25">
      <c r="A338" s="107" t="s">
        <v>4889</v>
      </c>
      <c r="B338" s="30" t="s">
        <v>4888</v>
      </c>
      <c r="C338" s="30" t="s">
        <v>6318</v>
      </c>
      <c r="D338" s="42" t="s">
        <v>6703</v>
      </c>
    </row>
    <row r="339" spans="1:4" ht="38.25">
      <c r="A339" s="107" t="s">
        <v>4887</v>
      </c>
      <c r="B339" s="30" t="s">
        <v>4886</v>
      </c>
      <c r="C339" s="30" t="s">
        <v>2161</v>
      </c>
      <c r="D339" s="42" t="s">
        <v>7269</v>
      </c>
    </row>
    <row r="340" spans="1:4" ht="38.25">
      <c r="A340" s="107" t="s">
        <v>5523</v>
      </c>
      <c r="B340" s="30" t="s">
        <v>5522</v>
      </c>
      <c r="C340" s="30" t="s">
        <v>2162</v>
      </c>
      <c r="D340" s="42" t="s">
        <v>7270</v>
      </c>
    </row>
    <row r="341" spans="1:4" ht="38.25">
      <c r="A341" s="107" t="s">
        <v>5268</v>
      </c>
      <c r="B341" s="30" t="s">
        <v>4741</v>
      </c>
      <c r="C341" s="30" t="s">
        <v>2299</v>
      </c>
      <c r="D341" s="42" t="s">
        <v>7271</v>
      </c>
    </row>
    <row r="342" spans="1:4" ht="38.25">
      <c r="A342" s="107" t="s">
        <v>5828</v>
      </c>
      <c r="B342" s="30" t="s">
        <v>5827</v>
      </c>
      <c r="C342" s="30" t="s">
        <v>3084</v>
      </c>
      <c r="D342" s="42" t="s">
        <v>5287</v>
      </c>
    </row>
    <row r="343" spans="1:4" ht="38.25">
      <c r="A343" s="107" t="s">
        <v>5521</v>
      </c>
      <c r="B343" s="30" t="s">
        <v>5520</v>
      </c>
      <c r="C343" s="30" t="s">
        <v>1993</v>
      </c>
      <c r="D343" s="42" t="s">
        <v>5288</v>
      </c>
    </row>
    <row r="344" spans="1:4" ht="38.25">
      <c r="A344" s="107" t="s">
        <v>5826</v>
      </c>
      <c r="B344" s="30" t="s">
        <v>5825</v>
      </c>
      <c r="C344" s="30" t="s">
        <v>2002</v>
      </c>
      <c r="D344" s="42" t="s">
        <v>5289</v>
      </c>
    </row>
    <row r="345" spans="1:4" ht="51">
      <c r="A345" s="107" t="s">
        <v>4582</v>
      </c>
      <c r="B345" s="30" t="s">
        <v>4581</v>
      </c>
      <c r="C345" s="30" t="s">
        <v>2003</v>
      </c>
      <c r="D345" s="42" t="s">
        <v>3629</v>
      </c>
    </row>
    <row r="346" spans="1:4" ht="51">
      <c r="A346" s="107" t="s">
        <v>5830</v>
      </c>
      <c r="B346" s="30" t="s">
        <v>5829</v>
      </c>
      <c r="C346" s="30" t="s">
        <v>4434</v>
      </c>
      <c r="D346" s="42" t="s">
        <v>1437</v>
      </c>
    </row>
    <row r="347" spans="1:4" ht="38.25">
      <c r="A347" s="107" t="s">
        <v>3893</v>
      </c>
      <c r="B347" s="30" t="s">
        <v>3892</v>
      </c>
      <c r="C347" s="30" t="s">
        <v>4435</v>
      </c>
      <c r="D347" s="42" t="s">
        <v>1438</v>
      </c>
    </row>
    <row r="348" spans="1:4">
      <c r="A348" s="107" t="s">
        <v>2201</v>
      </c>
      <c r="B348" s="30" t="s">
        <v>2200</v>
      </c>
      <c r="C348" s="30" t="s">
        <v>5399</v>
      </c>
      <c r="D348" s="42" t="s">
        <v>1439</v>
      </c>
    </row>
    <row r="349" spans="1:4" ht="38.25">
      <c r="A349" s="107" t="s">
        <v>582</v>
      </c>
      <c r="B349" s="30" t="s">
        <v>581</v>
      </c>
      <c r="C349" s="30" t="s">
        <v>3542</v>
      </c>
      <c r="D349" s="42" t="s">
        <v>3787</v>
      </c>
    </row>
    <row r="350" spans="1:4" ht="51">
      <c r="A350" s="107" t="s">
        <v>4355</v>
      </c>
      <c r="B350" s="30" t="s">
        <v>4354</v>
      </c>
      <c r="C350" s="30" t="s">
        <v>5290</v>
      </c>
      <c r="D350" s="42" t="s">
        <v>2743</v>
      </c>
    </row>
    <row r="351" spans="1:4" ht="51">
      <c r="A351" s="107" t="s">
        <v>4353</v>
      </c>
      <c r="B351" s="30" t="s">
        <v>4352</v>
      </c>
      <c r="C351" s="30" t="s">
        <v>5291</v>
      </c>
      <c r="D351" s="42" t="s">
        <v>870</v>
      </c>
    </row>
    <row r="352" spans="1:4" ht="51">
      <c r="A352" s="107" t="s">
        <v>3243</v>
      </c>
      <c r="B352" s="30" t="s">
        <v>3242</v>
      </c>
      <c r="C352" s="30" t="s">
        <v>5292</v>
      </c>
      <c r="D352" s="42" t="s">
        <v>1960</v>
      </c>
    </row>
    <row r="353" spans="1:4" ht="51">
      <c r="A353" s="107" t="s">
        <v>3245</v>
      </c>
      <c r="B353" s="30" t="s">
        <v>3244</v>
      </c>
      <c r="C353" s="30" t="s">
        <v>1994</v>
      </c>
      <c r="D353" s="42" t="s">
        <v>1961</v>
      </c>
    </row>
    <row r="354" spans="1:4" ht="51">
      <c r="A354" s="107" t="s">
        <v>3239</v>
      </c>
      <c r="B354" s="30" t="s">
        <v>3238</v>
      </c>
      <c r="C354" s="30" t="s">
        <v>3346</v>
      </c>
      <c r="D354" s="42" t="s">
        <v>2424</v>
      </c>
    </row>
    <row r="355" spans="1:4" ht="51">
      <c r="A355" s="107" t="s">
        <v>3241</v>
      </c>
      <c r="B355" s="30" t="s">
        <v>3240</v>
      </c>
      <c r="C355" s="30" t="s">
        <v>5551</v>
      </c>
      <c r="D355" s="42" t="s">
        <v>312</v>
      </c>
    </row>
    <row r="356" spans="1:4" ht="51">
      <c r="A356" s="107" t="s">
        <v>7251</v>
      </c>
      <c r="B356" s="30" t="s">
        <v>7250</v>
      </c>
      <c r="C356" s="30" t="s">
        <v>7276</v>
      </c>
      <c r="D356" s="42" t="s">
        <v>313</v>
      </c>
    </row>
    <row r="357" spans="1:4" ht="51">
      <c r="A357" s="107" t="s">
        <v>5694</v>
      </c>
      <c r="B357" s="30" t="s">
        <v>7249</v>
      </c>
      <c r="C357" s="30" t="s">
        <v>7277</v>
      </c>
      <c r="D357" s="42" t="s">
        <v>6427</v>
      </c>
    </row>
    <row r="358" spans="1:4" ht="51">
      <c r="A358" s="107" t="s">
        <v>6646</v>
      </c>
      <c r="B358" s="30" t="s">
        <v>5044</v>
      </c>
      <c r="C358" s="30" t="s">
        <v>7278</v>
      </c>
      <c r="D358" s="42" t="s">
        <v>5374</v>
      </c>
    </row>
    <row r="359" spans="1:4" ht="51">
      <c r="A359" s="107" t="s">
        <v>5043</v>
      </c>
      <c r="B359" s="30" t="s">
        <v>5042</v>
      </c>
      <c r="C359" s="30" t="s">
        <v>6694</v>
      </c>
      <c r="D359" s="42" t="s">
        <v>5375</v>
      </c>
    </row>
    <row r="360" spans="1:4" ht="51">
      <c r="A360" s="111" t="s">
        <v>5041</v>
      </c>
      <c r="B360" s="72" t="s">
        <v>5040</v>
      </c>
      <c r="C360" s="30" t="s">
        <v>6695</v>
      </c>
      <c r="D360" s="42" t="s">
        <v>5376</v>
      </c>
    </row>
    <row r="361" spans="1:4" ht="51">
      <c r="A361" s="107" t="s">
        <v>5039</v>
      </c>
      <c r="B361" s="30" t="s">
        <v>5038</v>
      </c>
      <c r="C361" s="30" t="s">
        <v>6156</v>
      </c>
      <c r="D361" s="42" t="s">
        <v>5377</v>
      </c>
    </row>
    <row r="362" spans="1:4" ht="25.5">
      <c r="A362" s="107" t="s">
        <v>7248</v>
      </c>
      <c r="B362" s="30" t="s">
        <v>7247</v>
      </c>
      <c r="C362" s="30" t="s">
        <v>6157</v>
      </c>
      <c r="D362" s="42" t="s">
        <v>5378</v>
      </c>
    </row>
    <row r="363" spans="1:4" ht="25.5">
      <c r="A363" s="107" t="s">
        <v>5089</v>
      </c>
      <c r="B363" s="30" t="s">
        <v>5088</v>
      </c>
      <c r="C363" s="30" t="s">
        <v>6158</v>
      </c>
      <c r="D363" s="42" t="s">
        <v>5379</v>
      </c>
    </row>
    <row r="364" spans="1:4" ht="25.5">
      <c r="A364" s="107" t="s">
        <v>1565</v>
      </c>
      <c r="B364" s="30" t="s">
        <v>1564</v>
      </c>
      <c r="C364" s="30" t="s">
        <v>6159</v>
      </c>
      <c r="D364" s="42" t="s">
        <v>5380</v>
      </c>
    </row>
    <row r="365" spans="1:4" ht="38.25">
      <c r="A365" s="107" t="s">
        <v>5725</v>
      </c>
      <c r="B365" s="30" t="s">
        <v>5853</v>
      </c>
      <c r="C365" s="30" t="s">
        <v>6160</v>
      </c>
      <c r="D365" s="42" t="s">
        <v>5381</v>
      </c>
    </row>
    <row r="366" spans="1:4" ht="38.25">
      <c r="A366" s="107" t="s">
        <v>1779</v>
      </c>
      <c r="B366" s="30" t="s">
        <v>1778</v>
      </c>
      <c r="C366" s="30" t="s">
        <v>6161</v>
      </c>
      <c r="D366" s="42" t="s">
        <v>5382</v>
      </c>
    </row>
    <row r="367" spans="1:4" ht="25.5">
      <c r="A367" s="107" t="s">
        <v>6358</v>
      </c>
      <c r="B367" s="30" t="s">
        <v>6357</v>
      </c>
      <c r="C367" s="30" t="s">
        <v>5580</v>
      </c>
      <c r="D367" s="42" t="s">
        <v>5383</v>
      </c>
    </row>
    <row r="368" spans="1:4" ht="38.25">
      <c r="A368" s="107" t="s">
        <v>4863</v>
      </c>
      <c r="B368" s="30" t="s">
        <v>4862</v>
      </c>
      <c r="C368" s="30" t="s">
        <v>5588</v>
      </c>
      <c r="D368" s="42" t="s">
        <v>5384</v>
      </c>
    </row>
    <row r="369" spans="1:4">
      <c r="A369" s="107" t="s">
        <v>2936</v>
      </c>
      <c r="B369" s="30" t="s">
        <v>2935</v>
      </c>
      <c r="C369" s="30" t="s">
        <v>5589</v>
      </c>
      <c r="D369" s="42" t="s">
        <v>5385</v>
      </c>
    </row>
    <row r="370" spans="1:4">
      <c r="A370" s="188"/>
      <c r="B370" s="9"/>
      <c r="C370" s="9"/>
      <c r="D370" s="264"/>
    </row>
    <row r="371" spans="1:4">
      <c r="B371" s="26"/>
      <c r="C371" s="3"/>
    </row>
    <row r="372" spans="1:4" ht="78.75" customHeight="1">
      <c r="A372" s="587" t="s">
        <v>7880</v>
      </c>
      <c r="B372" s="587"/>
      <c r="C372" s="587"/>
      <c r="D372" s="587"/>
    </row>
    <row r="373" spans="1:4">
      <c r="B373" s="26"/>
      <c r="C373" s="3"/>
    </row>
    <row r="374" spans="1:4">
      <c r="A374" s="125" t="s">
        <v>2857</v>
      </c>
    </row>
  </sheetData>
  <customSheetViews>
    <customSheetView guid="{F22148C6-D89D-4235-95CC-00E6DF924B45}" topLeftCell="A4">
      <selection activeCell="E2" sqref="E2"/>
      <pageMargins left="0.19685039370078741" right="0.19685039370078741" top="0.98425196850393704" bottom="0.78740157480314965" header="0.51181102362204722" footer="0.19685039370078741"/>
      <pageSetup paperSize="9" orientation="landscape" r:id="rId1"/>
      <headerFooter alignWithMargins="0">
        <oddHeader>&amp;L&amp;"Verdana,Lihavoitu"&amp;12 0075 Pakkauslaji / Förpackning / Type of package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372:D372"/>
  </mergeCells>
  <phoneticPr fontId="1" type="noConversion"/>
  <hyperlinks>
    <hyperlink ref="A374" location="'Yhteenveto Sammandrag'!A1" display="Takaisin/Tillbaka/Back" xr:uid="{00000000-0004-0000-11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0075 Pakkauslaji / Förpackning / Type of package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17"/>
  <dimension ref="A1:J69"/>
  <sheetViews>
    <sheetView zoomScaleNormal="100" workbookViewId="0"/>
  </sheetViews>
  <sheetFormatPr defaultRowHeight="12.75"/>
  <cols>
    <col min="1" max="1" width="6.375" style="234" customWidth="1"/>
    <col min="2" max="2" width="15.625" style="230" customWidth="1"/>
    <col min="3" max="5" width="28.625" style="25" customWidth="1"/>
    <col min="6" max="8" width="5.625" customWidth="1"/>
  </cols>
  <sheetData>
    <row r="1" spans="1:8" ht="78" customHeight="1">
      <c r="A1" s="282">
        <f>VLOOKUP('Etusivu Framsida'!$B$13,Makro,7,0)</f>
        <v>0</v>
      </c>
      <c r="F1" s="139" t="s">
        <v>7296</v>
      </c>
      <c r="G1" s="139" t="s">
        <v>7297</v>
      </c>
      <c r="H1" s="139" t="s">
        <v>23</v>
      </c>
    </row>
    <row r="2" spans="1:8">
      <c r="A2" s="235" t="s">
        <v>3580</v>
      </c>
      <c r="B2" s="392" t="s">
        <v>7032</v>
      </c>
      <c r="C2" s="37" t="s">
        <v>3581</v>
      </c>
      <c r="D2" s="37" t="s">
        <v>3079</v>
      </c>
      <c r="E2" s="52" t="s">
        <v>3505</v>
      </c>
      <c r="F2" s="219" t="s">
        <v>7229</v>
      </c>
      <c r="G2" s="219" t="s">
        <v>7229</v>
      </c>
      <c r="H2" s="219"/>
    </row>
    <row r="3" spans="1:8" ht="25.5">
      <c r="A3" s="235" t="s">
        <v>2684</v>
      </c>
      <c r="B3" s="392" t="s">
        <v>7033</v>
      </c>
      <c r="C3" s="37" t="s">
        <v>48</v>
      </c>
      <c r="D3" s="37" t="s">
        <v>49</v>
      </c>
      <c r="E3" s="52" t="s">
        <v>50</v>
      </c>
      <c r="F3" s="219" t="s">
        <v>7229</v>
      </c>
      <c r="G3" s="219" t="s">
        <v>7229</v>
      </c>
      <c r="H3" s="219"/>
    </row>
    <row r="4" spans="1:8">
      <c r="A4" s="235" t="s">
        <v>7228</v>
      </c>
      <c r="B4" s="392" t="s">
        <v>7034</v>
      </c>
      <c r="C4" s="37" t="s">
        <v>7035</v>
      </c>
      <c r="D4" s="37" t="s">
        <v>7036</v>
      </c>
      <c r="E4" s="52"/>
      <c r="F4" s="219"/>
      <c r="G4" s="219"/>
      <c r="H4" s="219"/>
    </row>
    <row r="5" spans="1:8">
      <c r="A5" s="235" t="s">
        <v>3582</v>
      </c>
      <c r="B5" s="392" t="s">
        <v>24</v>
      </c>
      <c r="C5" s="37" t="s">
        <v>3583</v>
      </c>
      <c r="D5" s="37" t="s">
        <v>3080</v>
      </c>
      <c r="E5" s="52" t="s">
        <v>3502</v>
      </c>
      <c r="F5" s="219" t="s">
        <v>7229</v>
      </c>
      <c r="G5" s="219" t="s">
        <v>7229</v>
      </c>
      <c r="H5" s="219" t="s">
        <v>7229</v>
      </c>
    </row>
    <row r="6" spans="1:8">
      <c r="A6" s="235" t="s">
        <v>3584</v>
      </c>
      <c r="B6" s="392" t="s">
        <v>26</v>
      </c>
      <c r="C6" s="37" t="s">
        <v>7053</v>
      </c>
      <c r="D6" s="37" t="s">
        <v>7054</v>
      </c>
      <c r="E6" s="52" t="s">
        <v>7055</v>
      </c>
      <c r="F6" s="219" t="s">
        <v>7229</v>
      </c>
      <c r="G6" s="219" t="s">
        <v>7229</v>
      </c>
      <c r="H6" s="219" t="s">
        <v>7229</v>
      </c>
    </row>
    <row r="7" spans="1:8" ht="25.5">
      <c r="A7" s="235" t="s">
        <v>3585</v>
      </c>
      <c r="B7" s="392" t="s">
        <v>27</v>
      </c>
      <c r="C7" s="37" t="s">
        <v>1898</v>
      </c>
      <c r="D7" s="37" t="s">
        <v>3081</v>
      </c>
      <c r="E7" s="52" t="s">
        <v>3503</v>
      </c>
      <c r="F7" s="219" t="s">
        <v>7229</v>
      </c>
      <c r="G7" s="219" t="s">
        <v>7229</v>
      </c>
      <c r="H7" s="219" t="s">
        <v>7229</v>
      </c>
    </row>
    <row r="8" spans="1:8" ht="25.5">
      <c r="A8" s="235" t="s">
        <v>2803</v>
      </c>
      <c r="B8" s="392" t="s">
        <v>73</v>
      </c>
      <c r="C8" s="37" t="s">
        <v>74</v>
      </c>
      <c r="D8" s="37"/>
      <c r="E8" s="52"/>
      <c r="F8" s="219" t="s">
        <v>7229</v>
      </c>
      <c r="G8" s="219"/>
      <c r="H8" s="219"/>
    </row>
    <row r="9" spans="1:8" ht="25.5">
      <c r="A9" s="235" t="s">
        <v>1899</v>
      </c>
      <c r="B9" s="392" t="s">
        <v>7037</v>
      </c>
      <c r="C9" s="37" t="s">
        <v>1900</v>
      </c>
      <c r="D9" s="37" t="s">
        <v>3082</v>
      </c>
      <c r="E9" s="52" t="s">
        <v>3270</v>
      </c>
      <c r="F9" s="219" t="s">
        <v>7229</v>
      </c>
      <c r="G9" s="219" t="s">
        <v>7229</v>
      </c>
      <c r="H9" s="219"/>
    </row>
    <row r="10" spans="1:8">
      <c r="A10" s="235" t="s">
        <v>1901</v>
      </c>
      <c r="B10" s="392" t="s">
        <v>7038</v>
      </c>
      <c r="C10" s="37" t="s">
        <v>1902</v>
      </c>
      <c r="D10" s="37" t="s">
        <v>3083</v>
      </c>
      <c r="E10" s="52" t="s">
        <v>3264</v>
      </c>
      <c r="F10" s="219" t="s">
        <v>7229</v>
      </c>
      <c r="G10" s="219" t="s">
        <v>7229</v>
      </c>
      <c r="H10" s="219"/>
    </row>
    <row r="11" spans="1:8" ht="25.5">
      <c r="A11" s="235" t="s">
        <v>2685</v>
      </c>
      <c r="B11" s="392" t="s">
        <v>7039</v>
      </c>
      <c r="C11" s="37" t="s">
        <v>54</v>
      </c>
      <c r="D11" s="37" t="s">
        <v>55</v>
      </c>
      <c r="E11" s="52" t="s">
        <v>56</v>
      </c>
      <c r="F11" s="219" t="s">
        <v>7229</v>
      </c>
      <c r="G11" s="219" t="s">
        <v>7229</v>
      </c>
      <c r="H11" s="219"/>
    </row>
    <row r="12" spans="1:8" ht="25.5">
      <c r="A12" s="235" t="s">
        <v>2686</v>
      </c>
      <c r="B12" s="392" t="s">
        <v>7040</v>
      </c>
      <c r="C12" s="37" t="s">
        <v>1141</v>
      </c>
      <c r="D12" s="37" t="s">
        <v>1142</v>
      </c>
      <c r="E12" s="52" t="s">
        <v>1143</v>
      </c>
      <c r="F12" s="219" t="s">
        <v>7229</v>
      </c>
      <c r="G12" s="219" t="s">
        <v>7229</v>
      </c>
      <c r="H12" s="219"/>
    </row>
    <row r="13" spans="1:8" ht="25.5">
      <c r="A13" s="235" t="s">
        <v>2687</v>
      </c>
      <c r="B13" s="392" t="s">
        <v>7041</v>
      </c>
      <c r="C13" s="37" t="s">
        <v>1144</v>
      </c>
      <c r="D13" s="37" t="s">
        <v>1145</v>
      </c>
      <c r="E13" s="52" t="s">
        <v>1146</v>
      </c>
      <c r="F13" s="219" t="s">
        <v>7229</v>
      </c>
      <c r="G13" s="219" t="s">
        <v>7229</v>
      </c>
      <c r="H13" s="219"/>
    </row>
    <row r="14" spans="1:8" ht="25.5">
      <c r="A14" s="235" t="s">
        <v>2688</v>
      </c>
      <c r="B14" s="392" t="s">
        <v>7042</v>
      </c>
      <c r="C14" s="37" t="s">
        <v>1147</v>
      </c>
      <c r="D14" s="37" t="s">
        <v>1148</v>
      </c>
      <c r="E14" s="52" t="s">
        <v>1149</v>
      </c>
      <c r="F14" s="219" t="s">
        <v>7229</v>
      </c>
      <c r="G14" s="219" t="s">
        <v>7229</v>
      </c>
      <c r="H14" s="219"/>
    </row>
    <row r="15" spans="1:8" ht="25.5">
      <c r="A15" s="235" t="s">
        <v>2689</v>
      </c>
      <c r="B15" s="392" t="s">
        <v>7043</v>
      </c>
      <c r="C15" s="37" t="s">
        <v>1150</v>
      </c>
      <c r="D15" s="37" t="s">
        <v>1151</v>
      </c>
      <c r="E15" s="52" t="s">
        <v>1152</v>
      </c>
      <c r="F15" s="219" t="s">
        <v>7229</v>
      </c>
      <c r="G15" s="219" t="s">
        <v>7229</v>
      </c>
      <c r="H15" s="219"/>
    </row>
    <row r="16" spans="1:8" ht="25.5">
      <c r="A16" s="235" t="s">
        <v>7045</v>
      </c>
      <c r="B16" s="392" t="s">
        <v>7046</v>
      </c>
      <c r="C16" s="37" t="s">
        <v>7047</v>
      </c>
      <c r="D16" s="37" t="s">
        <v>7048</v>
      </c>
      <c r="E16" s="52" t="s">
        <v>7049</v>
      </c>
      <c r="F16" s="219"/>
      <c r="G16" s="219"/>
      <c r="H16" s="219"/>
    </row>
    <row r="17" spans="1:8" ht="38.25">
      <c r="A17" s="235" t="s">
        <v>3687</v>
      </c>
      <c r="B17" s="392" t="s">
        <v>7044</v>
      </c>
      <c r="C17" s="37" t="s">
        <v>51</v>
      </c>
      <c r="D17" s="37" t="s">
        <v>52</v>
      </c>
      <c r="E17" s="52" t="s">
        <v>53</v>
      </c>
      <c r="F17" s="219" t="s">
        <v>7229</v>
      </c>
      <c r="G17" s="219" t="s">
        <v>7229</v>
      </c>
      <c r="H17" s="219"/>
    </row>
    <row r="18" spans="1:8">
      <c r="A18" s="235" t="s">
        <v>1903</v>
      </c>
      <c r="B18" s="392"/>
      <c r="C18" s="37" t="s">
        <v>3636</v>
      </c>
      <c r="D18" s="37" t="s">
        <v>1988</v>
      </c>
      <c r="E18" s="52" t="s">
        <v>3263</v>
      </c>
      <c r="F18" s="219" t="s">
        <v>7229</v>
      </c>
      <c r="G18" s="219" t="s">
        <v>7229</v>
      </c>
      <c r="H18" s="219"/>
    </row>
    <row r="19" spans="1:8" ht="25.5">
      <c r="A19" s="235" t="s">
        <v>3637</v>
      </c>
      <c r="B19" s="392" t="s">
        <v>28</v>
      </c>
      <c r="C19" s="37" t="s">
        <v>3638</v>
      </c>
      <c r="D19" s="37" t="s">
        <v>1989</v>
      </c>
      <c r="E19" s="52" t="s">
        <v>3506</v>
      </c>
      <c r="F19" s="219" t="s">
        <v>7229</v>
      </c>
      <c r="G19" s="219" t="s">
        <v>7229</v>
      </c>
      <c r="H19" s="219" t="s">
        <v>7229</v>
      </c>
    </row>
    <row r="20" spans="1:8">
      <c r="A20" s="235" t="s">
        <v>3639</v>
      </c>
      <c r="B20" s="392" t="s">
        <v>29</v>
      </c>
      <c r="C20" s="37" t="s">
        <v>3883</v>
      </c>
      <c r="D20" s="37" t="s">
        <v>1990</v>
      </c>
      <c r="E20" s="52" t="s">
        <v>1990</v>
      </c>
      <c r="F20" s="219" t="s">
        <v>7229</v>
      </c>
      <c r="G20" s="219" t="s">
        <v>7229</v>
      </c>
      <c r="H20" s="219" t="s">
        <v>7229</v>
      </c>
    </row>
    <row r="21" spans="1:8">
      <c r="A21" s="235" t="s">
        <v>3884</v>
      </c>
      <c r="B21" s="392" t="s">
        <v>4065</v>
      </c>
      <c r="C21" s="37" t="s">
        <v>3885</v>
      </c>
      <c r="D21" s="37" t="s">
        <v>1991</v>
      </c>
      <c r="E21" s="52" t="s">
        <v>3507</v>
      </c>
      <c r="F21" s="219" t="s">
        <v>7229</v>
      </c>
      <c r="G21" s="219" t="s">
        <v>7229</v>
      </c>
      <c r="H21" s="219" t="s">
        <v>7229</v>
      </c>
    </row>
    <row r="22" spans="1:8">
      <c r="A22" s="235" t="s">
        <v>3886</v>
      </c>
      <c r="B22" s="392" t="s">
        <v>7050</v>
      </c>
      <c r="C22" s="37" t="s">
        <v>3887</v>
      </c>
      <c r="D22" s="37" t="s">
        <v>923</v>
      </c>
      <c r="E22" s="52" t="s">
        <v>3508</v>
      </c>
      <c r="F22" s="219" t="s">
        <v>7229</v>
      </c>
      <c r="G22" s="219" t="s">
        <v>7229</v>
      </c>
      <c r="H22" s="219"/>
    </row>
    <row r="23" spans="1:8">
      <c r="A23" s="235" t="s">
        <v>2274</v>
      </c>
      <c r="B23" s="392" t="s">
        <v>2275</v>
      </c>
      <c r="C23" s="37" t="s">
        <v>7051</v>
      </c>
      <c r="D23" s="37" t="s">
        <v>7056</v>
      </c>
      <c r="E23" s="52" t="s">
        <v>7057</v>
      </c>
      <c r="F23" s="219" t="s">
        <v>7229</v>
      </c>
      <c r="G23" s="219" t="s">
        <v>7229</v>
      </c>
      <c r="H23" s="219"/>
    </row>
    <row r="24" spans="1:8">
      <c r="A24" s="235" t="s">
        <v>2276</v>
      </c>
      <c r="B24" s="392" t="s">
        <v>30</v>
      </c>
      <c r="C24" s="37" t="s">
        <v>2277</v>
      </c>
      <c r="D24" s="37" t="s">
        <v>8792</v>
      </c>
      <c r="E24" s="52" t="s">
        <v>2173</v>
      </c>
      <c r="F24" s="219" t="s">
        <v>7229</v>
      </c>
      <c r="G24" s="219" t="s">
        <v>7229</v>
      </c>
      <c r="H24" s="219" t="s">
        <v>7229</v>
      </c>
    </row>
    <row r="25" spans="1:8">
      <c r="A25" s="235" t="s">
        <v>2278</v>
      </c>
      <c r="B25" s="392" t="s">
        <v>7052</v>
      </c>
      <c r="C25" s="37" t="s">
        <v>7082</v>
      </c>
      <c r="D25" s="37" t="s">
        <v>924</v>
      </c>
      <c r="E25" s="52" t="s">
        <v>3269</v>
      </c>
      <c r="F25" s="219" t="s">
        <v>7229</v>
      </c>
      <c r="G25" s="219" t="s">
        <v>7229</v>
      </c>
      <c r="H25" s="219"/>
    </row>
    <row r="26" spans="1:8">
      <c r="A26" s="235" t="s">
        <v>2279</v>
      </c>
      <c r="B26" s="392" t="s">
        <v>31</v>
      </c>
      <c r="C26" s="37" t="s">
        <v>2332</v>
      </c>
      <c r="D26" s="37" t="s">
        <v>925</v>
      </c>
      <c r="E26" s="52" t="s">
        <v>925</v>
      </c>
      <c r="F26" s="219" t="s">
        <v>7229</v>
      </c>
      <c r="G26" s="219" t="s">
        <v>7229</v>
      </c>
      <c r="H26" s="219" t="s">
        <v>7229</v>
      </c>
    </row>
    <row r="27" spans="1:8" ht="25.5">
      <c r="A27" s="235" t="s">
        <v>3921</v>
      </c>
      <c r="B27" s="392" t="s">
        <v>7058</v>
      </c>
      <c r="C27" s="37" t="s">
        <v>7059</v>
      </c>
      <c r="D27" s="37" t="s">
        <v>7060</v>
      </c>
      <c r="E27" s="52" t="s">
        <v>2137</v>
      </c>
      <c r="F27" s="219" t="s">
        <v>7229</v>
      </c>
      <c r="G27" s="219" t="s">
        <v>7229</v>
      </c>
      <c r="H27" s="219"/>
    </row>
    <row r="28" spans="1:8" ht="25.5">
      <c r="A28" s="235" t="s">
        <v>3922</v>
      </c>
      <c r="B28" s="392" t="s">
        <v>7061</v>
      </c>
      <c r="C28" s="37" t="s">
        <v>2138</v>
      </c>
      <c r="D28" s="37" t="s">
        <v>2139</v>
      </c>
      <c r="E28" s="52" t="s">
        <v>2127</v>
      </c>
      <c r="F28" s="219" t="s">
        <v>7229</v>
      </c>
      <c r="G28" s="219" t="s">
        <v>7229</v>
      </c>
      <c r="H28" s="219" t="s">
        <v>7229</v>
      </c>
    </row>
    <row r="29" spans="1:8">
      <c r="A29" s="235" t="s">
        <v>7104</v>
      </c>
      <c r="B29" s="392" t="s">
        <v>7105</v>
      </c>
      <c r="C29" s="37" t="s">
        <v>7106</v>
      </c>
      <c r="D29" s="37" t="s">
        <v>7107</v>
      </c>
      <c r="E29" s="52" t="s">
        <v>7108</v>
      </c>
      <c r="F29" s="219"/>
      <c r="G29" s="219"/>
      <c r="H29" s="219"/>
    </row>
    <row r="30" spans="1:8" ht="25.5">
      <c r="A30" s="235" t="s">
        <v>3923</v>
      </c>
      <c r="B30" s="392" t="s">
        <v>7062</v>
      </c>
      <c r="C30" s="37" t="s">
        <v>2128</v>
      </c>
      <c r="D30" s="37" t="s">
        <v>2129</v>
      </c>
      <c r="E30" s="52" t="s">
        <v>2130</v>
      </c>
      <c r="F30" s="219" t="s">
        <v>7229</v>
      </c>
      <c r="G30" s="219" t="s">
        <v>7229</v>
      </c>
      <c r="H30" s="219"/>
    </row>
    <row r="31" spans="1:8" ht="25.5">
      <c r="A31" s="235" t="s">
        <v>3924</v>
      </c>
      <c r="B31" s="392" t="s">
        <v>7063</v>
      </c>
      <c r="C31" s="37" t="s">
        <v>2131</v>
      </c>
      <c r="D31" s="37" t="s">
        <v>3253</v>
      </c>
      <c r="E31" s="52" t="s">
        <v>3254</v>
      </c>
      <c r="F31" s="219" t="s">
        <v>7229</v>
      </c>
      <c r="G31" s="219" t="s">
        <v>7229</v>
      </c>
      <c r="H31" s="219"/>
    </row>
    <row r="32" spans="1:8">
      <c r="A32" s="235" t="s">
        <v>7065</v>
      </c>
      <c r="B32" s="392"/>
      <c r="C32" s="37"/>
      <c r="D32" s="37"/>
      <c r="E32" s="52"/>
      <c r="F32" s="219" t="s">
        <v>7229</v>
      </c>
      <c r="G32" s="219"/>
      <c r="H32" s="219"/>
    </row>
    <row r="33" spans="1:8" ht="25.5">
      <c r="A33" s="235" t="s">
        <v>3925</v>
      </c>
      <c r="B33" s="392" t="s">
        <v>7064</v>
      </c>
      <c r="C33" s="37" t="s">
        <v>3255</v>
      </c>
      <c r="D33" s="37" t="s">
        <v>3256</v>
      </c>
      <c r="E33" s="52" t="s">
        <v>3257</v>
      </c>
      <c r="F33" s="219" t="s">
        <v>7229</v>
      </c>
      <c r="G33" s="219" t="s">
        <v>7229</v>
      </c>
      <c r="H33" s="219"/>
    </row>
    <row r="34" spans="1:8">
      <c r="A34" s="235" t="s">
        <v>3906</v>
      </c>
      <c r="B34" s="392" t="s">
        <v>32</v>
      </c>
      <c r="C34" s="37" t="s">
        <v>7103</v>
      </c>
      <c r="D34" s="37" t="s">
        <v>926</v>
      </c>
      <c r="E34" s="52" t="s">
        <v>8793</v>
      </c>
      <c r="F34" s="219" t="s">
        <v>7229</v>
      </c>
      <c r="G34" s="219" t="s">
        <v>7229</v>
      </c>
      <c r="H34" s="219" t="s">
        <v>7229</v>
      </c>
    </row>
    <row r="35" spans="1:8">
      <c r="A35" s="235" t="s">
        <v>3907</v>
      </c>
      <c r="B35" s="392" t="s">
        <v>33</v>
      </c>
      <c r="C35" s="37" t="s">
        <v>3908</v>
      </c>
      <c r="D35" s="37" t="s">
        <v>927</v>
      </c>
      <c r="E35" s="52" t="s">
        <v>2174</v>
      </c>
      <c r="F35" s="219" t="s">
        <v>7229</v>
      </c>
      <c r="G35" s="219" t="s">
        <v>7229</v>
      </c>
      <c r="H35" s="219" t="s">
        <v>7229</v>
      </c>
    </row>
    <row r="36" spans="1:8">
      <c r="A36" s="235" t="s">
        <v>7114</v>
      </c>
      <c r="B36" s="392" t="s">
        <v>7115</v>
      </c>
      <c r="C36" s="37" t="s">
        <v>7116</v>
      </c>
      <c r="D36" s="37" t="s">
        <v>7117</v>
      </c>
      <c r="E36" s="52" t="s">
        <v>7117</v>
      </c>
      <c r="F36" s="219"/>
      <c r="G36" s="219"/>
      <c r="H36" s="219"/>
    </row>
    <row r="37" spans="1:8">
      <c r="A37" s="235" t="s">
        <v>3909</v>
      </c>
      <c r="B37" s="392" t="s">
        <v>34</v>
      </c>
      <c r="C37" s="37" t="s">
        <v>5294</v>
      </c>
      <c r="D37" s="37" t="s">
        <v>928</v>
      </c>
      <c r="E37" s="52" t="s">
        <v>3504</v>
      </c>
      <c r="F37" s="219" t="s">
        <v>7229</v>
      </c>
      <c r="G37" s="219" t="s">
        <v>7229</v>
      </c>
      <c r="H37" s="219" t="s">
        <v>7229</v>
      </c>
    </row>
    <row r="38" spans="1:8">
      <c r="A38" s="235" t="s">
        <v>5295</v>
      </c>
      <c r="B38" s="392" t="s">
        <v>35</v>
      </c>
      <c r="C38" s="37" t="s">
        <v>5296</v>
      </c>
      <c r="D38" s="37" t="s">
        <v>929</v>
      </c>
      <c r="E38" s="52" t="s">
        <v>2175</v>
      </c>
      <c r="F38" s="219" t="s">
        <v>7229</v>
      </c>
      <c r="G38" s="219" t="s">
        <v>7229</v>
      </c>
      <c r="H38" s="219" t="s">
        <v>7229</v>
      </c>
    </row>
    <row r="39" spans="1:8" ht="25.5">
      <c r="A39" s="235" t="s">
        <v>5297</v>
      </c>
      <c r="B39" s="392" t="s">
        <v>36</v>
      </c>
      <c r="C39" s="37" t="s">
        <v>5298</v>
      </c>
      <c r="D39" s="37" t="s">
        <v>930</v>
      </c>
      <c r="E39" s="52" t="s">
        <v>2132</v>
      </c>
      <c r="F39" s="219" t="s">
        <v>7229</v>
      </c>
      <c r="G39" s="219" t="s">
        <v>7229</v>
      </c>
      <c r="H39" s="219" t="s">
        <v>7229</v>
      </c>
    </row>
    <row r="40" spans="1:8">
      <c r="A40" s="235" t="s">
        <v>5299</v>
      </c>
      <c r="B40" s="392" t="s">
        <v>37</v>
      </c>
      <c r="C40" s="37" t="s">
        <v>1560</v>
      </c>
      <c r="D40" s="37" t="s">
        <v>931</v>
      </c>
      <c r="E40" s="52" t="s">
        <v>2133</v>
      </c>
      <c r="F40" s="219" t="s">
        <v>7229</v>
      </c>
      <c r="G40" s="219" t="s">
        <v>7229</v>
      </c>
      <c r="H40" s="219" t="s">
        <v>7229</v>
      </c>
    </row>
    <row r="41" spans="1:8" ht="38.25">
      <c r="A41" s="235" t="s">
        <v>1561</v>
      </c>
      <c r="B41" s="392" t="s">
        <v>38</v>
      </c>
      <c r="C41" s="37" t="s">
        <v>1235</v>
      </c>
      <c r="D41" s="37" t="s">
        <v>932</v>
      </c>
      <c r="E41" s="52" t="s">
        <v>2134</v>
      </c>
      <c r="F41" s="219" t="s">
        <v>7229</v>
      </c>
      <c r="G41" s="219" t="s">
        <v>7229</v>
      </c>
      <c r="H41" s="219" t="s">
        <v>7229</v>
      </c>
    </row>
    <row r="42" spans="1:8" ht="25.5">
      <c r="A42" s="235" t="s">
        <v>1236</v>
      </c>
      <c r="B42" s="392" t="s">
        <v>39</v>
      </c>
      <c r="C42" s="37" t="s">
        <v>1237</v>
      </c>
      <c r="D42" s="37" t="s">
        <v>6027</v>
      </c>
      <c r="E42" s="52" t="s">
        <v>2135</v>
      </c>
      <c r="F42" s="219" t="s">
        <v>7229</v>
      </c>
      <c r="G42" s="219" t="s">
        <v>7229</v>
      </c>
      <c r="H42" s="219" t="s">
        <v>7229</v>
      </c>
    </row>
    <row r="43" spans="1:8" ht="38.25">
      <c r="A43" s="235" t="s">
        <v>3316</v>
      </c>
      <c r="B43" s="392" t="s">
        <v>40</v>
      </c>
      <c r="C43" s="37" t="s">
        <v>3317</v>
      </c>
      <c r="D43" s="37" t="s">
        <v>6028</v>
      </c>
      <c r="E43" s="52" t="s">
        <v>2136</v>
      </c>
      <c r="F43" s="219" t="s">
        <v>7229</v>
      </c>
      <c r="G43" s="219" t="s">
        <v>7229</v>
      </c>
      <c r="H43" s="219" t="s">
        <v>7229</v>
      </c>
    </row>
    <row r="44" spans="1:8">
      <c r="A44" s="235" t="s">
        <v>3318</v>
      </c>
      <c r="B44" s="392" t="s">
        <v>41</v>
      </c>
      <c r="C44" s="37" t="s">
        <v>3319</v>
      </c>
      <c r="D44" s="37" t="s">
        <v>6029</v>
      </c>
      <c r="E44" s="52" t="s">
        <v>1179</v>
      </c>
      <c r="F44" s="219" t="s">
        <v>7229</v>
      </c>
      <c r="G44" s="219" t="s">
        <v>7229</v>
      </c>
      <c r="H44" s="219" t="s">
        <v>7229</v>
      </c>
    </row>
    <row r="45" spans="1:8" ht="25.5">
      <c r="A45" s="235" t="s">
        <v>3320</v>
      </c>
      <c r="B45" s="392" t="s">
        <v>42</v>
      </c>
      <c r="C45" s="37" t="s">
        <v>3321</v>
      </c>
      <c r="D45" s="37" t="s">
        <v>6030</v>
      </c>
      <c r="E45" s="52" t="s">
        <v>1180</v>
      </c>
      <c r="F45" s="219" t="s">
        <v>7229</v>
      </c>
      <c r="G45" s="219" t="s">
        <v>7229</v>
      </c>
      <c r="H45" s="219" t="s">
        <v>7229</v>
      </c>
    </row>
    <row r="46" spans="1:8">
      <c r="A46" s="235" t="s">
        <v>3322</v>
      </c>
      <c r="B46" s="392" t="s">
        <v>43</v>
      </c>
      <c r="C46" s="37" t="s">
        <v>3323</v>
      </c>
      <c r="D46" s="37" t="s">
        <v>6031</v>
      </c>
      <c r="E46" s="52" t="s">
        <v>1181</v>
      </c>
      <c r="F46" s="219" t="s">
        <v>7229</v>
      </c>
      <c r="G46" s="219" t="s">
        <v>7229</v>
      </c>
      <c r="H46" s="219" t="s">
        <v>7229</v>
      </c>
    </row>
    <row r="47" spans="1:8">
      <c r="A47" s="235" t="s">
        <v>6310</v>
      </c>
      <c r="B47" s="392" t="s">
        <v>44</v>
      </c>
      <c r="C47" s="37" t="s">
        <v>7066</v>
      </c>
      <c r="D47" s="37" t="s">
        <v>6032</v>
      </c>
      <c r="E47" s="52" t="s">
        <v>3265</v>
      </c>
      <c r="F47" s="219" t="s">
        <v>7229</v>
      </c>
      <c r="G47" s="219" t="s">
        <v>7229</v>
      </c>
      <c r="H47" s="219" t="s">
        <v>7229</v>
      </c>
    </row>
    <row r="48" spans="1:8">
      <c r="A48" s="235" t="s">
        <v>2656</v>
      </c>
      <c r="B48" s="392" t="s">
        <v>8402</v>
      </c>
      <c r="C48" s="37" t="s">
        <v>8403</v>
      </c>
      <c r="D48" s="37" t="s">
        <v>8404</v>
      </c>
      <c r="E48" s="52" t="s">
        <v>8405</v>
      </c>
      <c r="F48" s="219"/>
      <c r="G48" s="219" t="s">
        <v>7229</v>
      </c>
      <c r="H48" s="219"/>
    </row>
    <row r="49" spans="1:10" ht="25.5">
      <c r="A49" s="235" t="s">
        <v>6311</v>
      </c>
      <c r="B49" s="392"/>
      <c r="C49" s="37" t="s">
        <v>6312</v>
      </c>
      <c r="D49" s="37" t="s">
        <v>3034</v>
      </c>
      <c r="E49" s="52" t="s">
        <v>3266</v>
      </c>
      <c r="F49" s="219" t="s">
        <v>7229</v>
      </c>
      <c r="G49" s="219" t="s">
        <v>7229</v>
      </c>
      <c r="H49" s="219"/>
    </row>
    <row r="50" spans="1:10" ht="15">
      <c r="A50" s="235" t="s">
        <v>6313</v>
      </c>
      <c r="B50" s="392" t="s">
        <v>7067</v>
      </c>
      <c r="C50" s="37" t="s">
        <v>6314</v>
      </c>
      <c r="D50" s="37" t="s">
        <v>3035</v>
      </c>
      <c r="E50" s="52" t="s">
        <v>3258</v>
      </c>
      <c r="F50" s="219" t="s">
        <v>7229</v>
      </c>
      <c r="G50" s="219" t="s">
        <v>7229</v>
      </c>
      <c r="H50" s="219" t="s">
        <v>7229</v>
      </c>
    </row>
    <row r="51" spans="1:10" ht="15">
      <c r="A51" s="235" t="s">
        <v>3496</v>
      </c>
      <c r="B51" s="392" t="s">
        <v>7068</v>
      </c>
      <c r="C51" s="37" t="s">
        <v>2007</v>
      </c>
      <c r="D51" s="37" t="s">
        <v>3036</v>
      </c>
      <c r="E51" s="52" t="s">
        <v>3259</v>
      </c>
      <c r="F51" s="219" t="s">
        <v>7229</v>
      </c>
      <c r="G51" s="219" t="s">
        <v>7229</v>
      </c>
      <c r="H51" s="219" t="s">
        <v>7229</v>
      </c>
    </row>
    <row r="52" spans="1:10" ht="15">
      <c r="A52" s="235" t="s">
        <v>3926</v>
      </c>
      <c r="B52" s="392" t="s">
        <v>7073</v>
      </c>
      <c r="C52" s="37" t="s">
        <v>7069</v>
      </c>
      <c r="D52" s="37" t="s">
        <v>8795</v>
      </c>
      <c r="E52" s="52" t="s">
        <v>8794</v>
      </c>
      <c r="F52" s="219" t="s">
        <v>7229</v>
      </c>
      <c r="G52" s="219" t="s">
        <v>7229</v>
      </c>
      <c r="H52" s="219" t="s">
        <v>7229</v>
      </c>
    </row>
    <row r="53" spans="1:10">
      <c r="A53" s="235" t="s">
        <v>2008</v>
      </c>
      <c r="B53" s="392" t="s">
        <v>45</v>
      </c>
      <c r="C53" s="37" t="s">
        <v>2009</v>
      </c>
      <c r="D53" s="37" t="s">
        <v>3037</v>
      </c>
      <c r="E53" s="52" t="s">
        <v>3260</v>
      </c>
      <c r="F53" s="219" t="s">
        <v>7229</v>
      </c>
      <c r="G53" s="219" t="s">
        <v>7229</v>
      </c>
      <c r="H53" s="219" t="s">
        <v>7229</v>
      </c>
    </row>
    <row r="54" spans="1:10">
      <c r="A54" s="235" t="s">
        <v>2010</v>
      </c>
      <c r="B54" s="392" t="s">
        <v>46</v>
      </c>
      <c r="C54" s="37" t="s">
        <v>7070</v>
      </c>
      <c r="D54" s="37" t="s">
        <v>3038</v>
      </c>
      <c r="E54" s="52" t="s">
        <v>3261</v>
      </c>
      <c r="F54" s="219" t="s">
        <v>7229</v>
      </c>
      <c r="G54" s="219" t="s">
        <v>7229</v>
      </c>
      <c r="H54" s="219" t="s">
        <v>7229</v>
      </c>
      <c r="J54" s="188"/>
    </row>
    <row r="55" spans="1:10">
      <c r="A55" s="235" t="s">
        <v>1044</v>
      </c>
      <c r="B55" s="392" t="s">
        <v>47</v>
      </c>
      <c r="C55" s="37" t="s">
        <v>3268</v>
      </c>
      <c r="D55" s="37" t="s">
        <v>3039</v>
      </c>
      <c r="E55" s="52" t="s">
        <v>3262</v>
      </c>
      <c r="F55" s="219" t="s">
        <v>7229</v>
      </c>
      <c r="G55" s="219" t="s">
        <v>7229</v>
      </c>
      <c r="H55" s="219" t="s">
        <v>7229</v>
      </c>
      <c r="J55" s="188"/>
    </row>
    <row r="56" spans="1:10">
      <c r="A56" s="235" t="s">
        <v>1045</v>
      </c>
      <c r="B56" s="392" t="s">
        <v>25</v>
      </c>
      <c r="C56" s="37" t="s">
        <v>6324</v>
      </c>
      <c r="D56" s="37" t="s">
        <v>3040</v>
      </c>
      <c r="E56" s="52" t="s">
        <v>3267</v>
      </c>
      <c r="F56" s="219" t="s">
        <v>7229</v>
      </c>
      <c r="G56" s="219" t="s">
        <v>7229</v>
      </c>
      <c r="H56" s="219" t="s">
        <v>7229</v>
      </c>
      <c r="J56" s="188"/>
    </row>
    <row r="57" spans="1:10">
      <c r="A57" s="235" t="s">
        <v>6325</v>
      </c>
      <c r="B57" s="392" t="s">
        <v>7071</v>
      </c>
      <c r="C57" s="37" t="s">
        <v>2271</v>
      </c>
      <c r="D57" s="37" t="s">
        <v>3041</v>
      </c>
      <c r="E57" s="52" t="s">
        <v>3501</v>
      </c>
      <c r="F57" s="219" t="s">
        <v>7229</v>
      </c>
      <c r="G57" s="219" t="s">
        <v>7229</v>
      </c>
      <c r="H57" s="219" t="s">
        <v>7229</v>
      </c>
      <c r="J57" s="188"/>
    </row>
    <row r="58" spans="1:10">
      <c r="A58" s="235" t="s">
        <v>2272</v>
      </c>
      <c r="B58" s="392" t="s">
        <v>5912</v>
      </c>
      <c r="C58" s="37" t="s">
        <v>268</v>
      </c>
      <c r="D58" s="37" t="s">
        <v>3042</v>
      </c>
      <c r="E58" s="52" t="s">
        <v>3500</v>
      </c>
      <c r="F58" s="219" t="s">
        <v>7229</v>
      </c>
      <c r="G58" s="219" t="s">
        <v>7229</v>
      </c>
      <c r="H58" s="219" t="s">
        <v>7229</v>
      </c>
      <c r="J58" s="188"/>
    </row>
    <row r="59" spans="1:10">
      <c r="A59" s="235" t="s">
        <v>269</v>
      </c>
      <c r="B59" s="392" t="s">
        <v>7072</v>
      </c>
      <c r="C59" s="37" t="s">
        <v>7102</v>
      </c>
      <c r="D59" s="37" t="s">
        <v>7074</v>
      </c>
      <c r="E59" s="52" t="s">
        <v>7075</v>
      </c>
      <c r="F59" s="219" t="s">
        <v>7229</v>
      </c>
      <c r="G59" s="219" t="s">
        <v>7229</v>
      </c>
      <c r="H59" s="219"/>
      <c r="J59" s="188"/>
    </row>
    <row r="60" spans="1:10" ht="25.5">
      <c r="A60" s="235" t="s">
        <v>7081</v>
      </c>
      <c r="B60" s="392" t="s">
        <v>7094</v>
      </c>
      <c r="C60" s="37" t="s">
        <v>7093</v>
      </c>
      <c r="D60" s="37" t="s">
        <v>7095</v>
      </c>
      <c r="E60" s="52" t="s">
        <v>7096</v>
      </c>
      <c r="F60" s="219"/>
      <c r="G60" s="219"/>
      <c r="H60" s="219"/>
      <c r="J60" s="188"/>
    </row>
    <row r="61" spans="1:10" ht="25.5">
      <c r="A61" s="235" t="s">
        <v>2732</v>
      </c>
      <c r="B61" s="392" t="s">
        <v>7076</v>
      </c>
      <c r="C61" s="37" t="s">
        <v>7083</v>
      </c>
      <c r="D61" s="37" t="s">
        <v>7092</v>
      </c>
      <c r="E61" s="52" t="s">
        <v>7091</v>
      </c>
      <c r="F61" s="219" t="s">
        <v>7229</v>
      </c>
      <c r="G61" s="219" t="s">
        <v>7229</v>
      </c>
      <c r="H61" s="219"/>
      <c r="J61" s="188"/>
    </row>
    <row r="62" spans="1:10" ht="25.5">
      <c r="A62" s="235" t="s">
        <v>3406</v>
      </c>
      <c r="B62" s="392" t="s">
        <v>7077</v>
      </c>
      <c r="C62" s="37" t="s">
        <v>7084</v>
      </c>
      <c r="D62" s="37" t="s">
        <v>7088</v>
      </c>
      <c r="E62" s="52" t="s">
        <v>7097</v>
      </c>
      <c r="F62" s="219" t="s">
        <v>7229</v>
      </c>
      <c r="G62" s="219" t="s">
        <v>7229</v>
      </c>
      <c r="H62" s="219"/>
      <c r="J62" s="188"/>
    </row>
    <row r="63" spans="1:10" ht="25.5">
      <c r="A63" s="235" t="s">
        <v>3927</v>
      </c>
      <c r="B63" s="392" t="s">
        <v>7078</v>
      </c>
      <c r="C63" s="37" t="s">
        <v>7085</v>
      </c>
      <c r="D63" s="37" t="s">
        <v>7089</v>
      </c>
      <c r="E63" s="52" t="s">
        <v>7098</v>
      </c>
      <c r="F63" s="219" t="s">
        <v>7229</v>
      </c>
      <c r="G63" s="219" t="s">
        <v>7229</v>
      </c>
      <c r="H63" s="219"/>
      <c r="J63" s="188"/>
    </row>
    <row r="64" spans="1:10" ht="25.5">
      <c r="A64" s="235" t="s">
        <v>3928</v>
      </c>
      <c r="B64" s="392" t="s">
        <v>7079</v>
      </c>
      <c r="C64" s="37" t="s">
        <v>7086</v>
      </c>
      <c r="D64" s="37" t="s">
        <v>7100</v>
      </c>
      <c r="E64" s="52" t="s">
        <v>7099</v>
      </c>
      <c r="F64" s="219" t="s">
        <v>7229</v>
      </c>
      <c r="G64" s="219" t="s">
        <v>7229</v>
      </c>
      <c r="H64" s="219"/>
      <c r="J64" s="188"/>
    </row>
    <row r="65" spans="1:10" ht="25.5">
      <c r="A65" s="235" t="s">
        <v>7109</v>
      </c>
      <c r="B65" s="392" t="s">
        <v>7110</v>
      </c>
      <c r="C65" s="37" t="s">
        <v>7111</v>
      </c>
      <c r="D65" s="37" t="s">
        <v>7112</v>
      </c>
      <c r="E65" s="52" t="s">
        <v>7113</v>
      </c>
      <c r="F65" s="219"/>
      <c r="G65" s="219"/>
      <c r="H65" s="219"/>
      <c r="J65" s="188"/>
    </row>
    <row r="66" spans="1:10" ht="38.25">
      <c r="A66" s="235" t="s">
        <v>3929</v>
      </c>
      <c r="B66" s="392" t="s">
        <v>7080</v>
      </c>
      <c r="C66" s="37" t="s">
        <v>7087</v>
      </c>
      <c r="D66" s="37" t="s">
        <v>7090</v>
      </c>
      <c r="E66" s="52" t="s">
        <v>7101</v>
      </c>
      <c r="F66" s="219" t="s">
        <v>7229</v>
      </c>
      <c r="G66" s="219" t="s">
        <v>7229</v>
      </c>
      <c r="H66" s="219"/>
      <c r="J66" s="188"/>
    </row>
    <row r="67" spans="1:10">
      <c r="A67" s="235" t="s">
        <v>7542</v>
      </c>
      <c r="B67" s="392"/>
      <c r="C67" s="37" t="s">
        <v>7543</v>
      </c>
      <c r="D67" s="37" t="s">
        <v>7544</v>
      </c>
      <c r="E67" s="52" t="s">
        <v>7545</v>
      </c>
      <c r="F67" s="219" t="s">
        <v>7229</v>
      </c>
      <c r="G67" s="219" t="s">
        <v>7229</v>
      </c>
      <c r="H67" s="219"/>
      <c r="J67" s="188"/>
    </row>
    <row r="68" spans="1:10">
      <c r="A68" s="236"/>
      <c r="B68" s="232"/>
      <c r="C68" s="102"/>
      <c r="D68" s="102"/>
    </row>
    <row r="69" spans="1:10">
      <c r="A69" s="233" t="s">
        <v>2857</v>
      </c>
      <c r="B69" s="233"/>
    </row>
  </sheetData>
  <customSheetViews>
    <customSheetView guid="{F22148C6-D89D-4235-95CC-00E6DF924B45}">
      <selection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0079 Paljousyksikkö / Mändgdänhet / Measurement unit</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69" location="'Yhteenveto Sammandrag'!A1" display="Takaisin/Tillbaka/Back" xr:uid="{00000000-0004-0000-12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0079 Paljousyksikkö / Mändgdänhet / Measurement unit</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1"/>
  <dimension ref="A1:N48"/>
  <sheetViews>
    <sheetView workbookViewId="0">
      <pane ySplit="2" topLeftCell="A3" activePane="bottomLeft" state="frozenSplit"/>
      <selection pane="bottomLeft" activeCell="A29" sqref="A29"/>
    </sheetView>
  </sheetViews>
  <sheetFormatPr defaultRowHeight="12.75"/>
  <cols>
    <col min="1" max="1" width="4.625" style="261" customWidth="1"/>
    <col min="2" max="2" width="20.625" style="75" customWidth="1"/>
    <col min="3" max="4" width="20.625" customWidth="1"/>
    <col min="5" max="11" width="4.25" customWidth="1"/>
    <col min="12" max="12" width="12.625" customWidth="1"/>
    <col min="13" max="13" width="4.25" customWidth="1"/>
    <col min="14" max="14" width="13.125" customWidth="1"/>
  </cols>
  <sheetData>
    <row r="1" spans="1:14" s="31" customFormat="1" ht="90.95" customHeight="1">
      <c r="A1" s="296">
        <f>VLOOKUP('Etusivu Framsida'!$B$13,Makro,2,0)</f>
        <v>0</v>
      </c>
      <c r="B1" s="133"/>
      <c r="E1" s="582" t="s">
        <v>5659</v>
      </c>
      <c r="F1" s="583"/>
      <c r="G1" s="582" t="s">
        <v>3280</v>
      </c>
      <c r="H1" s="583"/>
      <c r="I1" s="582" t="s">
        <v>5660</v>
      </c>
      <c r="J1" s="583"/>
      <c r="K1" s="174" t="s">
        <v>22</v>
      </c>
      <c r="L1" s="579" t="s">
        <v>344</v>
      </c>
      <c r="M1" s="579" t="s">
        <v>23</v>
      </c>
      <c r="N1" s="579" t="s">
        <v>345</v>
      </c>
    </row>
    <row r="2" spans="1:14">
      <c r="A2" s="23"/>
      <c r="B2" s="22"/>
      <c r="C2" s="22"/>
      <c r="D2" s="22"/>
      <c r="E2" s="105" t="s">
        <v>3842</v>
      </c>
      <c r="F2" s="105" t="s">
        <v>3841</v>
      </c>
      <c r="G2" s="105" t="s">
        <v>3842</v>
      </c>
      <c r="H2" s="105" t="s">
        <v>3841</v>
      </c>
      <c r="I2" s="123" t="s">
        <v>3842</v>
      </c>
      <c r="J2" s="123" t="s">
        <v>3841</v>
      </c>
      <c r="K2" s="105" t="s">
        <v>3841</v>
      </c>
      <c r="L2" s="580"/>
      <c r="M2" s="580"/>
      <c r="N2" s="580"/>
    </row>
    <row r="3" spans="1:14">
      <c r="A3" s="268" t="s">
        <v>4837</v>
      </c>
      <c r="B3" s="30" t="s">
        <v>4836</v>
      </c>
      <c r="C3" s="30" t="s">
        <v>7362</v>
      </c>
      <c r="D3" s="32" t="s">
        <v>6825</v>
      </c>
      <c r="E3" s="63" t="s">
        <v>7229</v>
      </c>
      <c r="F3" s="51" t="s">
        <v>7229</v>
      </c>
      <c r="G3" s="51" t="s">
        <v>7229</v>
      </c>
      <c r="H3" s="51" t="s">
        <v>7229</v>
      </c>
      <c r="I3" s="51" t="s">
        <v>7229</v>
      </c>
      <c r="J3" s="51" t="s">
        <v>7229</v>
      </c>
      <c r="K3" s="51" t="s">
        <v>7229</v>
      </c>
      <c r="L3" s="51" t="s">
        <v>7229</v>
      </c>
      <c r="M3" s="41"/>
      <c r="N3" s="187"/>
    </row>
    <row r="4" spans="1:14">
      <c r="A4" s="268" t="s">
        <v>6125</v>
      </c>
      <c r="B4" s="30" t="s">
        <v>5454</v>
      </c>
      <c r="C4" s="30" t="s">
        <v>3603</v>
      </c>
      <c r="D4" s="32" t="s">
        <v>2018</v>
      </c>
      <c r="E4" s="63"/>
      <c r="F4" s="51"/>
      <c r="G4" s="51"/>
      <c r="H4" s="51"/>
      <c r="I4" s="51" t="s">
        <v>7229</v>
      </c>
      <c r="J4" s="51" t="s">
        <v>7229</v>
      </c>
      <c r="K4" s="51"/>
      <c r="L4" s="51"/>
      <c r="M4" s="41"/>
      <c r="N4" s="187"/>
    </row>
    <row r="5" spans="1:14">
      <c r="A5" s="268" t="s">
        <v>2436</v>
      </c>
      <c r="B5" s="30" t="s">
        <v>1345</v>
      </c>
      <c r="C5" s="30" t="s">
        <v>7295</v>
      </c>
      <c r="D5" s="32" t="s">
        <v>6826</v>
      </c>
      <c r="E5" s="63" t="s">
        <v>7229</v>
      </c>
      <c r="F5" s="51" t="s">
        <v>7229</v>
      </c>
      <c r="G5" s="51" t="s">
        <v>7229</v>
      </c>
      <c r="H5" s="51" t="s">
        <v>7229</v>
      </c>
      <c r="I5" s="51"/>
      <c r="J5" s="51"/>
      <c r="K5" s="51"/>
      <c r="L5" s="51"/>
      <c r="M5" s="41"/>
      <c r="N5" s="187" t="s">
        <v>7229</v>
      </c>
    </row>
    <row r="6" spans="1:14" ht="25.5">
      <c r="A6" s="268" t="s">
        <v>4838</v>
      </c>
      <c r="B6" s="30" t="s">
        <v>6118</v>
      </c>
      <c r="C6" s="30" t="s">
        <v>4913</v>
      </c>
      <c r="D6" s="32" t="s">
        <v>6827</v>
      </c>
      <c r="E6" s="63" t="s">
        <v>7229</v>
      </c>
      <c r="F6" s="51" t="s">
        <v>7229</v>
      </c>
      <c r="G6" s="51" t="s">
        <v>7229</v>
      </c>
      <c r="H6" s="51" t="s">
        <v>7229</v>
      </c>
      <c r="I6" s="51"/>
      <c r="J6" s="51"/>
      <c r="K6" s="51" t="s">
        <v>7229</v>
      </c>
      <c r="L6" s="51" t="s">
        <v>7229</v>
      </c>
      <c r="M6" s="41"/>
      <c r="N6" s="187"/>
    </row>
    <row r="7" spans="1:14" ht="25.5">
      <c r="A7" s="268" t="s">
        <v>4749</v>
      </c>
      <c r="B7" s="30" t="s">
        <v>6119</v>
      </c>
      <c r="C7" s="30" t="s">
        <v>3604</v>
      </c>
      <c r="D7" s="32" t="s">
        <v>6828</v>
      </c>
      <c r="E7" s="63"/>
      <c r="F7" s="51"/>
      <c r="G7" s="51" t="s">
        <v>7229</v>
      </c>
      <c r="H7" s="51" t="s">
        <v>7229</v>
      </c>
      <c r="I7" s="51"/>
      <c r="J7" s="51"/>
      <c r="K7" s="51"/>
      <c r="L7" s="51"/>
      <c r="M7" s="41"/>
      <c r="N7" s="187"/>
    </row>
    <row r="8" spans="1:14">
      <c r="A8" s="268" t="s">
        <v>4839</v>
      </c>
      <c r="B8" s="30" t="s">
        <v>4154</v>
      </c>
      <c r="C8" s="30" t="s">
        <v>3605</v>
      </c>
      <c r="D8" s="32" t="s">
        <v>6829</v>
      </c>
      <c r="E8" s="63" t="s">
        <v>7229</v>
      </c>
      <c r="F8" s="51" t="s">
        <v>7229</v>
      </c>
      <c r="G8" s="51" t="s">
        <v>7229</v>
      </c>
      <c r="H8" s="51" t="s">
        <v>7229</v>
      </c>
      <c r="I8" s="51"/>
      <c r="J8" s="51"/>
      <c r="K8" s="51"/>
      <c r="L8" s="51"/>
      <c r="M8" s="41"/>
      <c r="N8" s="187"/>
    </row>
    <row r="9" spans="1:14">
      <c r="A9" s="268" t="s">
        <v>4840</v>
      </c>
      <c r="B9" s="30" t="s">
        <v>4155</v>
      </c>
      <c r="C9" s="30" t="s">
        <v>3606</v>
      </c>
      <c r="D9" s="32" t="s">
        <v>5822</v>
      </c>
      <c r="E9" s="63" t="s">
        <v>7229</v>
      </c>
      <c r="F9" s="51" t="s">
        <v>7229</v>
      </c>
      <c r="G9" s="51" t="s">
        <v>7229</v>
      </c>
      <c r="H9" s="51" t="s">
        <v>7229</v>
      </c>
      <c r="I9" s="51"/>
      <c r="J9" s="51"/>
      <c r="K9" s="51"/>
      <c r="L9" s="51" t="s">
        <v>7229</v>
      </c>
      <c r="M9" s="41"/>
      <c r="N9" s="187"/>
    </row>
    <row r="10" spans="1:14">
      <c r="A10" s="268" t="s">
        <v>4841</v>
      </c>
      <c r="B10" s="30" t="s">
        <v>4156</v>
      </c>
      <c r="C10" s="30" t="s">
        <v>3607</v>
      </c>
      <c r="D10" s="32" t="s">
        <v>5763</v>
      </c>
      <c r="E10" s="63" t="s">
        <v>7229</v>
      </c>
      <c r="F10" s="51" t="s">
        <v>7229</v>
      </c>
      <c r="G10" s="51" t="s">
        <v>7229</v>
      </c>
      <c r="H10" s="51" t="s">
        <v>7229</v>
      </c>
      <c r="I10" s="51"/>
      <c r="J10" s="51"/>
      <c r="K10" s="51"/>
      <c r="L10" s="51"/>
      <c r="M10" s="41"/>
      <c r="N10" s="187"/>
    </row>
    <row r="11" spans="1:14">
      <c r="A11" s="268" t="s">
        <v>4842</v>
      </c>
      <c r="B11" s="30" t="s">
        <v>9170</v>
      </c>
      <c r="C11" s="30" t="s">
        <v>9171</v>
      </c>
      <c r="D11" s="32" t="s">
        <v>5764</v>
      </c>
      <c r="E11" s="63" t="s">
        <v>7229</v>
      </c>
      <c r="F11" s="51" t="s">
        <v>7229</v>
      </c>
      <c r="G11" s="51" t="s">
        <v>7229</v>
      </c>
      <c r="H11" s="51" t="s">
        <v>7229</v>
      </c>
      <c r="I11" s="51"/>
      <c r="J11" s="51"/>
      <c r="K11" s="51"/>
      <c r="L11" s="51"/>
      <c r="M11" s="51" t="s">
        <v>7229</v>
      </c>
      <c r="N11" s="187"/>
    </row>
    <row r="12" spans="1:14">
      <c r="A12" s="268" t="s">
        <v>3816</v>
      </c>
      <c r="B12" s="30" t="s">
        <v>3817</v>
      </c>
      <c r="C12" s="30" t="s">
        <v>5174</v>
      </c>
      <c r="D12" s="32" t="s">
        <v>5175</v>
      </c>
      <c r="E12" s="63" t="s">
        <v>7229</v>
      </c>
      <c r="F12" s="51"/>
      <c r="G12" s="51" t="s">
        <v>7229</v>
      </c>
      <c r="H12" s="51"/>
      <c r="I12" s="51" t="s">
        <v>7229</v>
      </c>
      <c r="J12" s="51"/>
      <c r="K12" s="51"/>
      <c r="L12" s="51" t="s">
        <v>7229</v>
      </c>
      <c r="M12" s="41"/>
      <c r="N12" s="187" t="s">
        <v>7229</v>
      </c>
    </row>
    <row r="13" spans="1:14">
      <c r="A13" s="268" t="s">
        <v>4843</v>
      </c>
      <c r="B13" s="30" t="s">
        <v>4157</v>
      </c>
      <c r="C13" s="30" t="s">
        <v>5401</v>
      </c>
      <c r="D13" s="32" t="s">
        <v>5401</v>
      </c>
      <c r="E13" s="63" t="s">
        <v>7229</v>
      </c>
      <c r="F13" s="51" t="s">
        <v>7229</v>
      </c>
      <c r="G13" s="51" t="s">
        <v>7229</v>
      </c>
      <c r="H13" s="51" t="s">
        <v>7229</v>
      </c>
      <c r="I13" s="51" t="s">
        <v>7229</v>
      </c>
      <c r="J13" s="51" t="s">
        <v>7229</v>
      </c>
      <c r="K13" s="51"/>
      <c r="L13" s="51"/>
      <c r="M13" s="41"/>
      <c r="N13" s="187"/>
    </row>
    <row r="14" spans="1:14">
      <c r="A14" s="268" t="s">
        <v>4844</v>
      </c>
      <c r="B14" s="30" t="s">
        <v>4158</v>
      </c>
      <c r="C14" s="30" t="s">
        <v>601</v>
      </c>
      <c r="D14" s="32" t="s">
        <v>5765</v>
      </c>
      <c r="E14" s="63" t="s">
        <v>7229</v>
      </c>
      <c r="F14" s="51" t="s">
        <v>7229</v>
      </c>
      <c r="G14" s="51" t="s">
        <v>7229</v>
      </c>
      <c r="H14" s="51" t="s">
        <v>7229</v>
      </c>
      <c r="I14" s="51" t="s">
        <v>7229</v>
      </c>
      <c r="J14" s="51" t="s">
        <v>7229</v>
      </c>
      <c r="K14" s="51"/>
      <c r="L14" s="51" t="s">
        <v>7229</v>
      </c>
      <c r="M14" s="51" t="s">
        <v>7229</v>
      </c>
      <c r="N14" s="187"/>
    </row>
    <row r="15" spans="1:14">
      <c r="A15" s="268" t="s">
        <v>2287</v>
      </c>
      <c r="B15" s="30" t="s">
        <v>6120</v>
      </c>
      <c r="C15" s="30" t="s">
        <v>602</v>
      </c>
      <c r="D15" s="32" t="s">
        <v>5766</v>
      </c>
      <c r="E15" s="63"/>
      <c r="F15" s="51"/>
      <c r="G15" s="51"/>
      <c r="H15" s="51"/>
      <c r="I15" s="51" t="s">
        <v>7229</v>
      </c>
      <c r="J15" s="51" t="s">
        <v>7229</v>
      </c>
      <c r="K15" s="51"/>
      <c r="L15" s="51"/>
      <c r="M15" s="41"/>
      <c r="N15" s="187"/>
    </row>
    <row r="16" spans="1:14">
      <c r="A16" s="268" t="s">
        <v>4845</v>
      </c>
      <c r="B16" s="30" t="s">
        <v>4159</v>
      </c>
      <c r="C16" s="30" t="s">
        <v>603</v>
      </c>
      <c r="D16" s="32" t="s">
        <v>5767</v>
      </c>
      <c r="E16" s="63" t="s">
        <v>7229</v>
      </c>
      <c r="F16" s="51" t="s">
        <v>7229</v>
      </c>
      <c r="G16" s="51" t="s">
        <v>7229</v>
      </c>
      <c r="H16" s="51" t="s">
        <v>7229</v>
      </c>
      <c r="I16" s="51" t="s">
        <v>7229</v>
      </c>
      <c r="J16" s="51" t="s">
        <v>7229</v>
      </c>
      <c r="K16" s="51" t="s">
        <v>7229</v>
      </c>
      <c r="L16" s="51" t="s">
        <v>7229</v>
      </c>
      <c r="M16" s="51" t="s">
        <v>7229</v>
      </c>
      <c r="N16" s="187" t="s">
        <v>7229</v>
      </c>
    </row>
    <row r="17" spans="1:14">
      <c r="A17" s="268" t="s">
        <v>4846</v>
      </c>
      <c r="B17" s="30" t="s">
        <v>7384</v>
      </c>
      <c r="C17" s="30" t="s">
        <v>7382</v>
      </c>
      <c r="D17" s="32" t="s">
        <v>7383</v>
      </c>
      <c r="E17" s="63" t="s">
        <v>7229</v>
      </c>
      <c r="F17" s="51" t="s">
        <v>7229</v>
      </c>
      <c r="G17" s="51" t="s">
        <v>7229</v>
      </c>
      <c r="H17" s="51" t="s">
        <v>7229</v>
      </c>
      <c r="I17" s="51" t="s">
        <v>7229</v>
      </c>
      <c r="J17" s="51" t="s">
        <v>7229</v>
      </c>
      <c r="K17" s="51" t="s">
        <v>7229</v>
      </c>
      <c r="L17" s="51" t="s">
        <v>7229</v>
      </c>
      <c r="M17" s="41"/>
      <c r="N17" s="187"/>
    </row>
    <row r="18" spans="1:14">
      <c r="A18" s="268" t="s">
        <v>4847</v>
      </c>
      <c r="B18" s="30" t="s">
        <v>4160</v>
      </c>
      <c r="C18" s="30" t="s">
        <v>604</v>
      </c>
      <c r="D18" s="32" t="s">
        <v>5770</v>
      </c>
      <c r="E18" s="63" t="s">
        <v>7229</v>
      </c>
      <c r="F18" s="51" t="s">
        <v>7229</v>
      </c>
      <c r="G18" s="51" t="s">
        <v>7229</v>
      </c>
      <c r="H18" s="51" t="s">
        <v>7229</v>
      </c>
      <c r="I18" s="51"/>
      <c r="J18" s="51"/>
      <c r="K18" s="51"/>
      <c r="L18" s="51"/>
      <c r="M18" s="51" t="s">
        <v>7229</v>
      </c>
      <c r="N18" s="187"/>
    </row>
    <row r="19" spans="1:14" ht="25.5">
      <c r="A19" s="268" t="s">
        <v>6126</v>
      </c>
      <c r="B19" s="30" t="s">
        <v>6121</v>
      </c>
      <c r="C19" s="30" t="s">
        <v>4541</v>
      </c>
      <c r="D19" s="32" t="s">
        <v>5768</v>
      </c>
      <c r="E19" s="63"/>
      <c r="F19" s="51"/>
      <c r="G19" s="51"/>
      <c r="H19" s="51"/>
      <c r="I19" s="51" t="s">
        <v>7229</v>
      </c>
      <c r="J19" s="51" t="s">
        <v>7229</v>
      </c>
      <c r="K19" s="51"/>
      <c r="L19" s="51"/>
      <c r="M19" s="41"/>
      <c r="N19" s="187"/>
    </row>
    <row r="20" spans="1:14">
      <c r="A20" s="268" t="s">
        <v>3818</v>
      </c>
      <c r="B20" s="30" t="s">
        <v>3819</v>
      </c>
      <c r="C20" s="30" t="s">
        <v>5815</v>
      </c>
      <c r="D20" s="32" t="s">
        <v>5811</v>
      </c>
      <c r="E20" s="63" t="s">
        <v>7229</v>
      </c>
      <c r="F20" s="51"/>
      <c r="G20" s="51" t="s">
        <v>7229</v>
      </c>
      <c r="H20" s="51"/>
      <c r="I20" s="51" t="s">
        <v>7229</v>
      </c>
      <c r="J20" s="51"/>
      <c r="K20" s="51"/>
      <c r="L20" s="51"/>
      <c r="M20" s="41"/>
      <c r="N20" s="187"/>
    </row>
    <row r="21" spans="1:14" ht="25.5">
      <c r="A21" s="268" t="s">
        <v>5282</v>
      </c>
      <c r="B21" s="30" t="s">
        <v>3673</v>
      </c>
      <c r="C21" s="30" t="s">
        <v>3898</v>
      </c>
      <c r="D21" s="32" t="s">
        <v>5814</v>
      </c>
      <c r="E21" s="63"/>
      <c r="F21" s="51"/>
      <c r="G21" s="51" t="s">
        <v>7229</v>
      </c>
      <c r="H21" s="51"/>
      <c r="I21" s="51" t="s">
        <v>7229</v>
      </c>
      <c r="J21" s="51"/>
      <c r="K21" s="51"/>
      <c r="L21" s="51" t="s">
        <v>7229</v>
      </c>
      <c r="M21" s="41"/>
      <c r="N21" s="51" t="s">
        <v>7229</v>
      </c>
    </row>
    <row r="22" spans="1:14">
      <c r="A22" s="268" t="s">
        <v>3820</v>
      </c>
      <c r="B22" s="30" t="s">
        <v>3821</v>
      </c>
      <c r="C22" s="30" t="s">
        <v>5813</v>
      </c>
      <c r="D22" s="32" t="s">
        <v>5812</v>
      </c>
      <c r="E22" s="63" t="s">
        <v>7229</v>
      </c>
      <c r="F22" s="51"/>
      <c r="G22" s="51" t="s">
        <v>7229</v>
      </c>
      <c r="H22" s="51"/>
      <c r="I22" s="51" t="s">
        <v>7229</v>
      </c>
      <c r="J22" s="51"/>
      <c r="K22" s="51"/>
      <c r="L22" s="51" t="s">
        <v>7229</v>
      </c>
      <c r="M22" s="41"/>
      <c r="N22" s="187"/>
    </row>
    <row r="23" spans="1:14">
      <c r="A23" s="268" t="s">
        <v>4848</v>
      </c>
      <c r="B23" s="30" t="s">
        <v>4161</v>
      </c>
      <c r="C23" s="30" t="s">
        <v>5810</v>
      </c>
      <c r="D23" s="32" t="s">
        <v>5769</v>
      </c>
      <c r="E23" s="63" t="s">
        <v>7229</v>
      </c>
      <c r="F23" s="51" t="s">
        <v>7229</v>
      </c>
      <c r="G23" s="51" t="s">
        <v>7229</v>
      </c>
      <c r="H23" s="51" t="s">
        <v>7229</v>
      </c>
      <c r="I23" s="51" t="s">
        <v>7229</v>
      </c>
      <c r="J23" s="51"/>
      <c r="K23" s="51"/>
      <c r="L23" s="51" t="s">
        <v>7229</v>
      </c>
      <c r="M23" s="41"/>
      <c r="N23" s="187"/>
    </row>
    <row r="24" spans="1:14">
      <c r="A24" s="268" t="s">
        <v>5283</v>
      </c>
      <c r="B24" s="30" t="s">
        <v>5284</v>
      </c>
      <c r="C24" s="30" t="s">
        <v>3531</v>
      </c>
      <c r="D24" s="32" t="s">
        <v>137</v>
      </c>
      <c r="E24" s="63"/>
      <c r="F24" s="51"/>
      <c r="G24" s="51" t="s">
        <v>7229</v>
      </c>
      <c r="H24" s="51"/>
      <c r="I24" s="51" t="s">
        <v>7229</v>
      </c>
      <c r="J24" s="51"/>
      <c r="K24" s="51"/>
      <c r="L24" s="51"/>
      <c r="M24" s="41"/>
      <c r="N24" s="187"/>
    </row>
    <row r="25" spans="1:14">
      <c r="A25" s="268" t="s">
        <v>2856</v>
      </c>
      <c r="B25" s="30" t="s">
        <v>2854</v>
      </c>
      <c r="C25" s="30" t="s">
        <v>2080</v>
      </c>
      <c r="D25" s="32" t="s">
        <v>2855</v>
      </c>
      <c r="E25" s="63"/>
      <c r="F25" s="51"/>
      <c r="G25" s="51"/>
      <c r="H25" s="51"/>
      <c r="I25" s="51"/>
      <c r="J25" s="51"/>
      <c r="K25" s="51"/>
      <c r="L25" s="51" t="s">
        <v>7229</v>
      </c>
      <c r="M25" s="41"/>
      <c r="N25" s="187"/>
    </row>
    <row r="26" spans="1:14" ht="25.5">
      <c r="A26" s="268" t="s">
        <v>4849</v>
      </c>
      <c r="B26" s="30" t="s">
        <v>4162</v>
      </c>
      <c r="C26" s="30" t="s">
        <v>7353</v>
      </c>
      <c r="D26" s="32" t="s">
        <v>1673</v>
      </c>
      <c r="E26" s="63" t="s">
        <v>7229</v>
      </c>
      <c r="F26" s="51" t="s">
        <v>7229</v>
      </c>
      <c r="G26" s="51" t="s">
        <v>7229</v>
      </c>
      <c r="H26" s="51" t="s">
        <v>7229</v>
      </c>
      <c r="I26" s="51"/>
      <c r="J26" s="51"/>
      <c r="K26" s="51"/>
      <c r="L26" s="51"/>
      <c r="M26" s="41"/>
      <c r="N26" s="187"/>
    </row>
    <row r="27" spans="1:14">
      <c r="A27" s="268" t="s">
        <v>192</v>
      </c>
      <c r="B27" s="30" t="s">
        <v>6122</v>
      </c>
      <c r="C27" s="30" t="s">
        <v>7354</v>
      </c>
      <c r="D27" s="32" t="s">
        <v>5771</v>
      </c>
      <c r="E27" s="63"/>
      <c r="F27" s="51"/>
      <c r="G27" s="51" t="s">
        <v>7229</v>
      </c>
      <c r="H27" s="51" t="s">
        <v>7229</v>
      </c>
      <c r="I27" s="51"/>
      <c r="J27" s="51"/>
      <c r="K27" s="51"/>
      <c r="L27" s="51"/>
      <c r="M27" s="41"/>
      <c r="N27" s="187"/>
    </row>
    <row r="28" spans="1:14">
      <c r="A28" s="268" t="s">
        <v>4850</v>
      </c>
      <c r="B28" s="30" t="s">
        <v>4163</v>
      </c>
      <c r="C28" s="30" t="s">
        <v>7355</v>
      </c>
      <c r="D28" s="32" t="s">
        <v>5772</v>
      </c>
      <c r="E28" s="63" t="s">
        <v>7229</v>
      </c>
      <c r="F28" s="51" t="s">
        <v>7229</v>
      </c>
      <c r="G28" s="51" t="s">
        <v>7229</v>
      </c>
      <c r="H28" s="51" t="s">
        <v>7229</v>
      </c>
      <c r="I28" s="51"/>
      <c r="J28" s="51"/>
      <c r="K28" s="51"/>
      <c r="L28" s="51"/>
      <c r="M28" s="41"/>
      <c r="N28" s="187"/>
    </row>
    <row r="29" spans="1:14">
      <c r="A29" s="268" t="s">
        <v>4851</v>
      </c>
      <c r="B29" s="30" t="s">
        <v>6123</v>
      </c>
      <c r="C29" s="30" t="s">
        <v>7363</v>
      </c>
      <c r="D29" s="32" t="s">
        <v>5773</v>
      </c>
      <c r="E29" s="63" t="s">
        <v>7229</v>
      </c>
      <c r="F29" s="51" t="s">
        <v>7229</v>
      </c>
      <c r="G29" s="51" t="s">
        <v>7229</v>
      </c>
      <c r="H29" s="51" t="s">
        <v>7229</v>
      </c>
      <c r="I29" s="51" t="s">
        <v>7229</v>
      </c>
      <c r="J29" s="51" t="s">
        <v>7229</v>
      </c>
      <c r="K29" s="51" t="s">
        <v>7229</v>
      </c>
      <c r="L29" s="51"/>
      <c r="M29" s="41"/>
      <c r="N29" s="187" t="s">
        <v>7229</v>
      </c>
    </row>
    <row r="30" spans="1:14" ht="25.5">
      <c r="A30" s="268" t="s">
        <v>4852</v>
      </c>
      <c r="B30" s="30" t="s">
        <v>4832</v>
      </c>
      <c r="C30" s="30" t="s">
        <v>7356</v>
      </c>
      <c r="D30" s="32" t="s">
        <v>5774</v>
      </c>
      <c r="E30" s="63" t="s">
        <v>7229</v>
      </c>
      <c r="F30" s="51" t="s">
        <v>7229</v>
      </c>
      <c r="G30" s="51" t="s">
        <v>7229</v>
      </c>
      <c r="H30" s="51" t="s">
        <v>7229</v>
      </c>
      <c r="I30" s="51"/>
      <c r="J30" s="51"/>
      <c r="K30" s="51"/>
      <c r="L30" s="51"/>
      <c r="M30" s="41"/>
      <c r="N30" s="51" t="s">
        <v>7229</v>
      </c>
    </row>
    <row r="31" spans="1:14">
      <c r="A31" s="268" t="s">
        <v>4853</v>
      </c>
      <c r="B31" s="30" t="s">
        <v>4833</v>
      </c>
      <c r="C31" s="30" t="s">
        <v>7357</v>
      </c>
      <c r="D31" s="32" t="s">
        <v>5775</v>
      </c>
      <c r="E31" s="63" t="s">
        <v>7229</v>
      </c>
      <c r="F31" s="51" t="s">
        <v>7229</v>
      </c>
      <c r="G31" s="51" t="s">
        <v>7229</v>
      </c>
      <c r="H31" s="51" t="s">
        <v>7229</v>
      </c>
      <c r="I31" s="51"/>
      <c r="J31" s="51"/>
      <c r="K31" s="51"/>
      <c r="L31" s="51"/>
      <c r="M31" s="41"/>
      <c r="N31" s="187"/>
    </row>
    <row r="32" spans="1:14">
      <c r="A32" s="268" t="s">
        <v>4854</v>
      </c>
      <c r="B32" s="30" t="s">
        <v>4834</v>
      </c>
      <c r="C32" s="30" t="s">
        <v>7358</v>
      </c>
      <c r="D32" s="32" t="s">
        <v>5776</v>
      </c>
      <c r="E32" s="63" t="s">
        <v>7229</v>
      </c>
      <c r="F32" s="51"/>
      <c r="G32" s="51" t="s">
        <v>7229</v>
      </c>
      <c r="H32" s="51" t="s">
        <v>7229</v>
      </c>
      <c r="I32" s="51"/>
      <c r="J32" s="51"/>
      <c r="K32" s="51"/>
      <c r="L32" s="51"/>
      <c r="M32" s="41"/>
      <c r="N32" s="187"/>
    </row>
    <row r="33" spans="1:14" ht="25.5">
      <c r="A33" s="268" t="s">
        <v>4855</v>
      </c>
      <c r="B33" s="30" t="s">
        <v>4835</v>
      </c>
      <c r="C33" s="30" t="s">
        <v>7359</v>
      </c>
      <c r="D33" s="32" t="s">
        <v>5777</v>
      </c>
      <c r="E33" s="63" t="s">
        <v>7229</v>
      </c>
      <c r="F33" s="51" t="s">
        <v>7229</v>
      </c>
      <c r="H33" s="51" t="s">
        <v>7229</v>
      </c>
      <c r="I33" s="51"/>
      <c r="J33" s="51"/>
      <c r="K33" s="51"/>
      <c r="L33" s="51"/>
      <c r="M33" s="41"/>
      <c r="N33" s="187"/>
    </row>
    <row r="34" spans="1:14">
      <c r="A34" s="268" t="s">
        <v>3990</v>
      </c>
      <c r="B34" s="30" t="s">
        <v>3991</v>
      </c>
      <c r="C34" s="30" t="s">
        <v>7360</v>
      </c>
      <c r="D34" s="32" t="s">
        <v>5778</v>
      </c>
      <c r="E34" s="63"/>
      <c r="F34" s="51"/>
      <c r="G34" s="51" t="s">
        <v>7229</v>
      </c>
      <c r="H34" s="51" t="s">
        <v>7229</v>
      </c>
      <c r="I34" s="51"/>
      <c r="J34" s="51"/>
      <c r="K34" s="51"/>
      <c r="L34" s="51"/>
      <c r="M34" s="41"/>
      <c r="N34" s="187" t="s">
        <v>7229</v>
      </c>
    </row>
    <row r="35" spans="1:14" ht="25.5">
      <c r="A35" s="268" t="s">
        <v>6127</v>
      </c>
      <c r="B35" s="30" t="s">
        <v>6124</v>
      </c>
      <c r="C35" s="30" t="s">
        <v>7361</v>
      </c>
      <c r="D35" s="32" t="s">
        <v>5779</v>
      </c>
      <c r="E35" s="63"/>
      <c r="F35" s="51"/>
      <c r="G35" s="51"/>
      <c r="H35" s="51"/>
      <c r="I35" s="51" t="s">
        <v>7229</v>
      </c>
      <c r="J35" s="51" t="s">
        <v>7229</v>
      </c>
      <c r="K35" s="51"/>
      <c r="L35" s="51"/>
      <c r="M35" s="41"/>
      <c r="N35" s="187"/>
    </row>
    <row r="36" spans="1:14" ht="25.5">
      <c r="A36" s="269" t="s">
        <v>3032</v>
      </c>
      <c r="B36" s="30" t="s">
        <v>4714</v>
      </c>
      <c r="C36" s="30" t="s">
        <v>5424</v>
      </c>
      <c r="D36" s="32" t="s">
        <v>5402</v>
      </c>
      <c r="E36" s="63" t="s">
        <v>7229</v>
      </c>
      <c r="F36" s="51" t="s">
        <v>7229</v>
      </c>
      <c r="G36" s="51"/>
      <c r="H36" s="51"/>
      <c r="I36" s="51" t="s">
        <v>7229</v>
      </c>
      <c r="J36" s="51" t="s">
        <v>7229</v>
      </c>
      <c r="K36" s="51"/>
      <c r="L36" s="51" t="s">
        <v>7229</v>
      </c>
      <c r="M36" s="41"/>
      <c r="N36" s="187"/>
    </row>
    <row r="37" spans="1:14" ht="25.5">
      <c r="A37" s="268" t="s">
        <v>3033</v>
      </c>
      <c r="B37" s="30" t="s">
        <v>109</v>
      </c>
      <c r="C37" s="30" t="s">
        <v>3309</v>
      </c>
      <c r="D37" s="32" t="s">
        <v>110</v>
      </c>
      <c r="E37" s="63"/>
      <c r="F37" s="51"/>
      <c r="G37" s="51"/>
      <c r="H37" s="51"/>
      <c r="I37" s="51" t="s">
        <v>7229</v>
      </c>
      <c r="J37" s="51" t="s">
        <v>7229</v>
      </c>
      <c r="K37" s="51"/>
      <c r="L37" s="51" t="s">
        <v>7229</v>
      </c>
      <c r="M37" s="41"/>
      <c r="N37" s="187"/>
    </row>
    <row r="38" spans="1:14" ht="25.5">
      <c r="A38" s="268" t="s">
        <v>666</v>
      </c>
      <c r="B38" s="30" t="s">
        <v>668</v>
      </c>
      <c r="C38" s="30" t="s">
        <v>669</v>
      </c>
      <c r="D38" s="32" t="s">
        <v>667</v>
      </c>
      <c r="E38" s="63"/>
      <c r="F38" s="51"/>
      <c r="G38" s="51"/>
      <c r="H38" s="51"/>
      <c r="I38" s="51"/>
      <c r="J38" s="51"/>
      <c r="K38" s="51"/>
      <c r="L38" s="51" t="s">
        <v>7229</v>
      </c>
      <c r="M38" s="41"/>
      <c r="N38" s="187"/>
    </row>
    <row r="39" spans="1:14" ht="25.5">
      <c r="A39" s="268" t="s">
        <v>8462</v>
      </c>
      <c r="B39" s="30" t="s">
        <v>8463</v>
      </c>
      <c r="C39" s="30" t="s">
        <v>8465</v>
      </c>
      <c r="D39" s="32" t="s">
        <v>8464</v>
      </c>
      <c r="E39" s="63" t="s">
        <v>7229</v>
      </c>
      <c r="F39" s="51" t="s">
        <v>7229</v>
      </c>
      <c r="G39" s="51" t="s">
        <v>7229</v>
      </c>
      <c r="H39" s="51" t="s">
        <v>7229</v>
      </c>
      <c r="I39" s="51"/>
      <c r="J39" s="51"/>
      <c r="K39" s="51"/>
      <c r="L39" s="51"/>
      <c r="M39" s="51" t="s">
        <v>7229</v>
      </c>
      <c r="N39" s="187"/>
    </row>
    <row r="40" spans="1:14">
      <c r="A40" s="268" t="s">
        <v>4829</v>
      </c>
      <c r="B40" s="30" t="s">
        <v>4827</v>
      </c>
      <c r="C40" s="30" t="s">
        <v>4251</v>
      </c>
      <c r="D40" s="32" t="s">
        <v>4828</v>
      </c>
      <c r="E40" s="63" t="s">
        <v>7229</v>
      </c>
      <c r="F40" s="51" t="s">
        <v>7229</v>
      </c>
      <c r="G40" s="51" t="s">
        <v>7229</v>
      </c>
      <c r="H40" s="51" t="s">
        <v>7229</v>
      </c>
      <c r="I40" s="51"/>
      <c r="J40" s="51"/>
      <c r="K40" s="51"/>
      <c r="L40" s="51"/>
      <c r="M40" s="41"/>
      <c r="N40" s="187"/>
    </row>
    <row r="41" spans="1:14">
      <c r="A41" s="268" t="s">
        <v>2417</v>
      </c>
      <c r="B41" s="30" t="s">
        <v>2419</v>
      </c>
      <c r="C41" s="30" t="s">
        <v>2420</v>
      </c>
      <c r="D41" s="32" t="s">
        <v>2418</v>
      </c>
      <c r="E41" s="63"/>
      <c r="F41" s="51"/>
      <c r="G41" s="51"/>
      <c r="H41" s="51"/>
      <c r="I41" s="51"/>
      <c r="J41" s="51"/>
      <c r="K41" s="51"/>
      <c r="L41" s="51" t="s">
        <v>7229</v>
      </c>
      <c r="M41" s="41"/>
      <c r="N41" s="187"/>
    </row>
    <row r="42" spans="1:14" ht="25.5">
      <c r="A42" s="270" t="s">
        <v>4715</v>
      </c>
      <c r="B42" s="40" t="s">
        <v>4716</v>
      </c>
      <c r="C42" s="30" t="s">
        <v>3901</v>
      </c>
      <c r="D42" s="32" t="s">
        <v>3899</v>
      </c>
      <c r="E42" s="63" t="s">
        <v>7229</v>
      </c>
      <c r="F42" s="51"/>
      <c r="G42" s="51" t="s">
        <v>7229</v>
      </c>
      <c r="H42" s="51"/>
      <c r="I42" s="51"/>
      <c r="J42" s="51"/>
      <c r="K42" s="51"/>
      <c r="L42" s="51"/>
      <c r="M42" s="41"/>
      <c r="N42" s="187"/>
    </row>
    <row r="43" spans="1:14">
      <c r="A43" s="271" t="s">
        <v>6354</v>
      </c>
      <c r="B43" s="40" t="s">
        <v>155</v>
      </c>
      <c r="C43" s="30" t="s">
        <v>156</v>
      </c>
      <c r="D43" s="32" t="s">
        <v>3900</v>
      </c>
      <c r="E43" s="63" t="s">
        <v>7229</v>
      </c>
      <c r="F43" s="51"/>
      <c r="G43" s="51" t="s">
        <v>7229</v>
      </c>
      <c r="H43" s="51"/>
      <c r="I43" s="51" t="s">
        <v>7229</v>
      </c>
      <c r="J43" s="51"/>
      <c r="K43" s="51"/>
      <c r="L43" s="51" t="s">
        <v>7229</v>
      </c>
      <c r="M43" s="41"/>
      <c r="N43" s="187" t="s">
        <v>7229</v>
      </c>
    </row>
    <row r="45" spans="1:14">
      <c r="A45" s="584" t="s">
        <v>5007</v>
      </c>
      <c r="B45" s="585"/>
      <c r="C45" s="585"/>
      <c r="D45" s="585"/>
      <c r="E45" s="67"/>
      <c r="F45" s="67"/>
      <c r="G45" s="67"/>
      <c r="H45" s="67"/>
      <c r="I45" s="67"/>
      <c r="J45" s="67"/>
      <c r="K45" s="67"/>
      <c r="L45" s="3"/>
    </row>
    <row r="46" spans="1:14" ht="38.25" customHeight="1">
      <c r="A46" s="581" t="s">
        <v>530</v>
      </c>
      <c r="B46" s="581"/>
      <c r="C46" s="581"/>
      <c r="D46" s="581"/>
      <c r="E46" s="581"/>
      <c r="F46" s="581"/>
      <c r="G46" s="581"/>
      <c r="H46" s="3"/>
      <c r="I46" s="3"/>
      <c r="J46" s="3"/>
    </row>
    <row r="47" spans="1:14">
      <c r="A47" s="22"/>
      <c r="B47" s="22"/>
      <c r="C47" s="3"/>
      <c r="D47" s="3"/>
      <c r="E47" s="3"/>
      <c r="F47" s="3"/>
      <c r="G47" s="3"/>
      <c r="H47" s="3"/>
      <c r="I47" s="3"/>
      <c r="J47" s="3"/>
    </row>
    <row r="48" spans="1:14">
      <c r="A48" s="75"/>
    </row>
  </sheetData>
  <customSheetViews>
    <customSheetView guid="{F22148C6-D89D-4235-95CC-00E6DF924B45}">
      <pane ySplit="2" topLeftCell="A30" activePane="bottomLeft" state="frozenSplit"/>
      <selection pane="bottomLeft" activeCell="A31" sqref="A31"/>
      <pageMargins left="0.19685039370078741" right="0.19685039370078741" top="0.78740157480314965" bottom="0.78740157480314965" header="0.51181102362204722" footer="0.19685039370078741"/>
      <pageSetup paperSize="9" orientation="landscape" r:id="rId1"/>
      <headerFooter alignWithMargins="0">
        <oddHeader>&amp;L&amp;"Verdana,Lihavoitu"&amp;12Yhteenveto / Sammandrag / Summary</oddHeader>
        <oddFooter>&amp;L© Tullihallitus
Tullstyrelsen
National Board of Customs, Finland&amp;CTulli-ilmoituksilla käytettävät koodit
Koderna för ifyllande av tulldeklarationer
Codes to be used for filling in customs declarations&amp;R30.5.2012   &amp;P/&amp;N</oddFooter>
      </headerFooter>
    </customSheetView>
  </customSheetViews>
  <mergeCells count="8">
    <mergeCell ref="N1:N2"/>
    <mergeCell ref="A46:G46"/>
    <mergeCell ref="M1:M2"/>
    <mergeCell ref="L1:L2"/>
    <mergeCell ref="E1:F1"/>
    <mergeCell ref="G1:H1"/>
    <mergeCell ref="I1:J1"/>
    <mergeCell ref="A45:D45"/>
  </mergeCells>
  <phoneticPr fontId="1" type="noConversion"/>
  <hyperlinks>
    <hyperlink ref="A3" location="'0006'!A1" display="0006" xr:uid="{00000000-0004-0000-0100-000000000000}"/>
    <hyperlink ref="A4" location="'0012'!A1" display="0012" xr:uid="{00000000-0004-0000-0100-000001000000}"/>
    <hyperlink ref="A5" location="'0013'!A1" display="0013" xr:uid="{00000000-0004-0000-0100-000002000000}"/>
    <hyperlink ref="A6" location="'0015'!A1" display="0015" xr:uid="{00000000-0004-0000-0100-000003000000}"/>
    <hyperlink ref="A7" location="'0017'!A1" display="0017" xr:uid="{00000000-0004-0000-0100-000004000000}"/>
    <hyperlink ref="A8" location="'0023'!A1" display="0023" xr:uid="{00000000-0004-0000-0100-000005000000}"/>
    <hyperlink ref="A9" location="'0024'!A1" display="0024" xr:uid="{00000000-0004-0000-0100-000006000000}"/>
    <hyperlink ref="A10" location="'0027'!A1" display="0027" xr:uid="{00000000-0004-0000-0100-000007000000}"/>
    <hyperlink ref="A11" location="'0034'!A1" display="0034" xr:uid="{00000000-0004-0000-0100-000008000000}"/>
    <hyperlink ref="A13" location="'0038'!A1" display="0038" xr:uid="{00000000-0004-0000-0100-000009000000}"/>
    <hyperlink ref="A14" location="'0041'!A1" display="0041" xr:uid="{00000000-0004-0000-0100-00000A000000}"/>
    <hyperlink ref="A16" location="'0058'!A1" display="0058" xr:uid="{00000000-0004-0000-0100-00000B000000}"/>
    <hyperlink ref="A17" location="'0075'!A1" display="0075" xr:uid="{00000000-0004-0000-0100-00000C000000}"/>
    <hyperlink ref="A18" location="'0079'!A1" display="0079" xr:uid="{00000000-0004-0000-0100-00000D000000}"/>
    <hyperlink ref="A19" location="'0081'!A1" display="0081" xr:uid="{00000000-0004-0000-0100-00000E000000}"/>
    <hyperlink ref="A23" location="'0114'!A1" display="0114" xr:uid="{00000000-0004-0000-0100-00000F000000}"/>
    <hyperlink ref="A26" location="'0124'!A1" display="0124" xr:uid="{00000000-0004-0000-0100-000010000000}"/>
    <hyperlink ref="A27" location="'0127'!A1" display="0127" xr:uid="{00000000-0004-0000-0100-000011000000}"/>
    <hyperlink ref="A28" location="'0128'!A1" display="0128" xr:uid="{00000000-0004-0000-0100-000012000000}"/>
    <hyperlink ref="A29" location="'0129'!A1" display="0129" xr:uid="{00000000-0004-0000-0100-000013000000}"/>
    <hyperlink ref="A30" location="'0133'!A1" display="0133" xr:uid="{00000000-0004-0000-0100-000014000000}"/>
    <hyperlink ref="A31" location="'0145'!A1" display="0145" xr:uid="{00000000-0004-0000-0100-000015000000}"/>
    <hyperlink ref="A32" location="'0147'!A1" display="0147" xr:uid="{00000000-0004-0000-0100-000016000000}"/>
    <hyperlink ref="A33" location="'0150'!A1" display="0150" xr:uid="{00000000-0004-0000-0100-000017000000}"/>
    <hyperlink ref="A34" location="'0151'!A1" display="0151" xr:uid="{00000000-0004-0000-0100-000018000000}"/>
    <hyperlink ref="A35" location="'0187'!A1" display="0187" xr:uid="{00000000-0004-0000-0100-000019000000}"/>
    <hyperlink ref="A20" location="'0093'!A1" display="0093" xr:uid="{00000000-0004-0000-0100-00001A000000}"/>
    <hyperlink ref="A22" location="'0096'!A1" display="0096" xr:uid="{00000000-0004-0000-0100-00001B000000}"/>
    <hyperlink ref="A42" location="'9998'!A1" display="9998" xr:uid="{00000000-0004-0000-0100-00001C000000}"/>
    <hyperlink ref="A43" location="'9999'!A1" display="9999" xr:uid="{00000000-0004-0000-0100-00001D000000}"/>
    <hyperlink ref="A21" location="'0095'!A1" display="0095" xr:uid="{00000000-0004-0000-0100-00001E000000}"/>
    <hyperlink ref="A24" location="'0121'!A1" display="0121" xr:uid="{00000000-0004-0000-0100-00001F000000}"/>
    <hyperlink ref="A15" location="'0051'!A1" display="0051" xr:uid="{00000000-0004-0000-0100-000020000000}"/>
    <hyperlink ref="A36" location="'0327'!A1" display="0327" xr:uid="{00000000-0004-0000-0100-000021000000}"/>
    <hyperlink ref="A37" location="'0402'!A1" display="0402" xr:uid="{00000000-0004-0000-0100-000022000000}"/>
    <hyperlink ref="A25" location="'0123'!A1" display="0123" xr:uid="{00000000-0004-0000-0100-000023000000}"/>
    <hyperlink ref="A41" location="'9995'!A1" display="9995" xr:uid="{00000000-0004-0000-0100-000024000000}"/>
    <hyperlink ref="A12" location="'0036'!A1" display="0036" xr:uid="{00000000-0004-0000-0100-000025000000}"/>
    <hyperlink ref="A40" location="'9994'!A1" display="9994" xr:uid="{00000000-0004-0000-0100-000026000000}"/>
    <hyperlink ref="A38" location="'0421'!A1" display="0421" xr:uid="{00000000-0004-0000-0100-000027000000}"/>
    <hyperlink ref="A39" location="'1770'!A1" display="1770" xr:uid="{00000000-0004-0000-0100-000028000000}"/>
  </hyperlinks>
  <pageMargins left="0.19685039370078741" right="0.19685039370078741" top="0.78740157480314965" bottom="0.78740157480314965" header="0.51181102362204722" footer="0.19685039370078741"/>
  <pageSetup paperSize="9" orientation="landscape" r:id="rId2"/>
  <headerFooter alignWithMargins="0">
    <oddHeader>&amp;L&amp;"Verdana,Lihavoitu"&amp;12Yhteenveto / Sammandrag / Summary</oddHeader>
    <oddFooter>&amp;L© Tullihallitus
Tullstyrelsen
National Board of Customs, Finland&amp;CTulli-ilmoituksilla käytettävät koodit
Koderna för ifyllande av tulldeklarationer
Codes to be used for filling in customs declarations&amp;R30.5.2012   &amp;P/&amp;N</oddFooter>
  </headerFooter>
  <ignoredErrors>
    <ignoredError sqref="A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18"/>
  <dimension ref="A1:D9"/>
  <sheetViews>
    <sheetView workbookViewId="0"/>
  </sheetViews>
  <sheetFormatPr defaultRowHeight="12.75"/>
  <cols>
    <col min="1" max="1" width="5.25" customWidth="1"/>
    <col min="2" max="4" width="40.625" style="113" customWidth="1"/>
  </cols>
  <sheetData>
    <row r="1" spans="1:4">
      <c r="A1" s="161" t="s">
        <v>1352</v>
      </c>
      <c r="B1" s="30" t="s">
        <v>1353</v>
      </c>
      <c r="C1" s="30" t="s">
        <v>3043</v>
      </c>
      <c r="D1" s="40" t="s">
        <v>4429</v>
      </c>
    </row>
    <row r="2" spans="1:4" ht="25.5">
      <c r="A2" s="161" t="s">
        <v>6226</v>
      </c>
      <c r="B2" s="30" t="s">
        <v>1354</v>
      </c>
      <c r="C2" s="30" t="s">
        <v>3044</v>
      </c>
      <c r="D2" s="40" t="s">
        <v>4430</v>
      </c>
    </row>
    <row r="3" spans="1:4" ht="25.5">
      <c r="A3" s="161" t="s">
        <v>6811</v>
      </c>
      <c r="B3" s="30" t="s">
        <v>4585</v>
      </c>
      <c r="C3" s="30" t="s">
        <v>2382</v>
      </c>
      <c r="D3" s="40" t="s">
        <v>4433</v>
      </c>
    </row>
    <row r="4" spans="1:4" ht="25.5">
      <c r="A4" s="161" t="s">
        <v>1292</v>
      </c>
      <c r="B4" s="30" t="s">
        <v>4586</v>
      </c>
      <c r="C4" s="30" t="s">
        <v>2383</v>
      </c>
      <c r="D4" s="40" t="s">
        <v>876</v>
      </c>
    </row>
    <row r="5" spans="1:4">
      <c r="A5" s="161" t="s">
        <v>1363</v>
      </c>
      <c r="B5" s="30" t="s">
        <v>3065</v>
      </c>
      <c r="C5" s="30" t="s">
        <v>3065</v>
      </c>
      <c r="D5" s="40" t="s">
        <v>3065</v>
      </c>
    </row>
    <row r="6" spans="1:4">
      <c r="A6" s="26"/>
      <c r="B6" s="9"/>
    </row>
    <row r="7" spans="1:4" ht="53.25" customHeight="1">
      <c r="A7" s="587" t="s">
        <v>7880</v>
      </c>
      <c r="B7" s="609"/>
      <c r="C7" s="609"/>
      <c r="D7" s="609"/>
    </row>
    <row r="8" spans="1:4">
      <c r="A8" s="26"/>
      <c r="B8" s="9"/>
    </row>
    <row r="9" spans="1:4">
      <c r="A9" s="125" t="s">
        <v>2857</v>
      </c>
    </row>
  </sheetData>
  <customSheetViews>
    <customSheetView guid="{F22148C6-D89D-4235-95CC-00E6DF924B45}">
      <pageMargins left="0.19685039370078741" right="0.19685039370078741" top="0.98425196850393704" bottom="0.78740157480314965" header="0.51181102362204722" footer="0.19685039370078741"/>
      <pageSetup paperSize="9" orientation="landscape" r:id="rId1"/>
      <headerFooter alignWithMargins="0">
        <oddHeader>&amp;L&amp;"Verdana,Lihavoitu"&amp;12 0081 Passituksen ilmoitusmenettely / Deklarationsförfarandet vid transitering / Type of transit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7:D7"/>
  </mergeCells>
  <phoneticPr fontId="1" type="noConversion"/>
  <hyperlinks>
    <hyperlink ref="A9" location="'Yhteenveto Sammandrag'!A1" display="Takaisin/Tillbaka/Back" xr:uid="{00000000-0004-0000-13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0081 Passituksen ilmoitusmenettely / Deklarationsförfarandet vid transitering / Type of transit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9"/>
  <dimension ref="A1:H9"/>
  <sheetViews>
    <sheetView workbookViewId="0"/>
  </sheetViews>
  <sheetFormatPr defaultRowHeight="12.75"/>
  <cols>
    <col min="1" max="1" width="2.625" customWidth="1"/>
    <col min="2" max="4" width="30.625" customWidth="1"/>
    <col min="5" max="5" width="6.25" style="3" customWidth="1"/>
    <col min="6" max="7" width="6.25" customWidth="1"/>
    <col min="8" max="8" width="12.625" customWidth="1"/>
  </cols>
  <sheetData>
    <row r="1" spans="1:8" ht="97.5" customHeight="1">
      <c r="A1" s="297">
        <f>VLOOKUP('Etusivu Framsida'!$B$13,Makro,8,0)</f>
        <v>0</v>
      </c>
      <c r="E1" s="175" t="s">
        <v>7296</v>
      </c>
      <c r="F1" s="175" t="s">
        <v>7297</v>
      </c>
      <c r="G1" s="175" t="s">
        <v>4912</v>
      </c>
    </row>
    <row r="2" spans="1:8" ht="51">
      <c r="A2" s="452">
        <v>2</v>
      </c>
      <c r="B2" s="30" t="s">
        <v>8519</v>
      </c>
      <c r="C2" s="395" t="s">
        <v>8520</v>
      </c>
      <c r="D2" s="30" t="s">
        <v>8521</v>
      </c>
      <c r="E2" s="51"/>
      <c r="F2" s="56"/>
      <c r="G2" s="56" t="s">
        <v>7229</v>
      </c>
    </row>
    <row r="3" spans="1:8" ht="51">
      <c r="A3" s="153">
        <v>4</v>
      </c>
      <c r="B3" s="30" t="s">
        <v>3119</v>
      </c>
      <c r="C3" s="43" t="s">
        <v>435</v>
      </c>
      <c r="D3" s="30" t="s">
        <v>2015</v>
      </c>
      <c r="E3" s="51" t="s">
        <v>7229</v>
      </c>
      <c r="F3" s="56" t="s">
        <v>7229</v>
      </c>
      <c r="G3" s="56" t="s">
        <v>7229</v>
      </c>
    </row>
    <row r="4" spans="1:8" ht="38.25">
      <c r="A4" s="153">
        <v>5</v>
      </c>
      <c r="B4" s="30" t="s">
        <v>916</v>
      </c>
      <c r="C4" s="30" t="s">
        <v>436</v>
      </c>
      <c r="D4" s="30" t="s">
        <v>2542</v>
      </c>
      <c r="E4" s="51"/>
      <c r="F4" s="56" t="s">
        <v>7229</v>
      </c>
      <c r="G4" s="56"/>
    </row>
    <row r="5" spans="1:8" ht="25.5">
      <c r="A5" s="153">
        <v>6</v>
      </c>
      <c r="B5" s="30" t="s">
        <v>4482</v>
      </c>
      <c r="C5" s="30" t="s">
        <v>437</v>
      </c>
      <c r="D5" s="30" t="s">
        <v>2016</v>
      </c>
      <c r="E5" s="51"/>
      <c r="F5" s="56"/>
      <c r="G5" s="56" t="s">
        <v>7229</v>
      </c>
    </row>
    <row r="6" spans="1:8">
      <c r="A6" s="153">
        <v>7</v>
      </c>
      <c r="B6" s="30" t="s">
        <v>433</v>
      </c>
      <c r="C6" s="30" t="s">
        <v>509</v>
      </c>
      <c r="D6" s="30" t="s">
        <v>434</v>
      </c>
      <c r="E6" s="51" t="s">
        <v>7229</v>
      </c>
      <c r="F6" s="56"/>
      <c r="G6" s="56"/>
      <c r="H6" s="149"/>
    </row>
    <row r="7" spans="1:8">
      <c r="A7" s="173">
        <v>9</v>
      </c>
      <c r="B7" s="30" t="s">
        <v>72</v>
      </c>
      <c r="C7" s="43" t="s">
        <v>438</v>
      </c>
      <c r="D7" s="30" t="s">
        <v>2017</v>
      </c>
      <c r="E7" s="51" t="s">
        <v>7229</v>
      </c>
      <c r="F7" s="56" t="s">
        <v>7229</v>
      </c>
      <c r="G7" s="56" t="s">
        <v>7229</v>
      </c>
    </row>
    <row r="8" spans="1:8">
      <c r="A8" s="26"/>
    </row>
    <row r="9" spans="1:8">
      <c r="A9" s="125" t="s">
        <v>2857</v>
      </c>
    </row>
  </sheetData>
  <customSheetViews>
    <customSheetView guid="{F22148C6-D89D-4235-95CC-00E6DF924B45}">
      <pageMargins left="0.19685039370078741" right="0.19685039370078741" top="0.98425196850393704" bottom="0.78740157480314965" header="0.51181102362204722" footer="0.19685039370078741"/>
      <pageSetup paperSize="9" orientation="landscape" r:id="rId1"/>
      <headerFooter alignWithMargins="0">
        <oddHeader>&amp;L&amp;"Verdana,Lihavoitu"&amp;12 0093 Sanoman tarkoitus / Meddelandets funktion / Message function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9" location="'Yhteenveto Sammandrag'!A1" display="Takaisin/Tillbaka/Back" xr:uid="{00000000-0004-0000-14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0093 Sanoman tarkoitus / Meddelandets funktion / Message function</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ul20"/>
  <dimension ref="A1:I15"/>
  <sheetViews>
    <sheetView topLeftCell="A4" workbookViewId="0">
      <selection activeCell="A2" sqref="A2"/>
    </sheetView>
  </sheetViews>
  <sheetFormatPr defaultRowHeight="12.75"/>
  <cols>
    <col min="1" max="1" width="22.625" customWidth="1"/>
    <col min="2" max="4" width="20.625" style="2" customWidth="1"/>
    <col min="5" max="5" width="3.375" customWidth="1"/>
    <col min="6" max="6" width="3.75" customWidth="1"/>
    <col min="7" max="7" width="7.75" customWidth="1"/>
    <col min="8" max="9" width="13.75" customWidth="1"/>
  </cols>
  <sheetData>
    <row r="1" spans="1:9" ht="99" customHeight="1">
      <c r="A1" s="282">
        <f>VLOOKUP('Etusivu Framsida'!$B$13,Makro,3,0)</f>
        <v>0</v>
      </c>
      <c r="B1" s="25"/>
      <c r="C1" s="25"/>
      <c r="D1" s="25"/>
      <c r="E1" s="139" t="s">
        <v>7296</v>
      </c>
      <c r="F1" s="139" t="s">
        <v>7297</v>
      </c>
      <c r="G1" s="139" t="s">
        <v>7260</v>
      </c>
      <c r="H1" s="174" t="s">
        <v>7151</v>
      </c>
      <c r="I1" s="174" t="s">
        <v>7150</v>
      </c>
    </row>
    <row r="2" spans="1:9">
      <c r="A2" s="158" t="s">
        <v>4483</v>
      </c>
      <c r="B2" s="37" t="s">
        <v>4484</v>
      </c>
      <c r="C2" s="52" t="s">
        <v>5229</v>
      </c>
      <c r="D2" s="37" t="s">
        <v>5223</v>
      </c>
      <c r="E2" s="56"/>
      <c r="F2" s="56" t="s">
        <v>7229</v>
      </c>
      <c r="G2" s="56" t="s">
        <v>7229</v>
      </c>
      <c r="H2" s="56"/>
      <c r="I2" s="56"/>
    </row>
    <row r="3" spans="1:9" ht="25.5">
      <c r="A3" s="158" t="s">
        <v>3674</v>
      </c>
      <c r="B3" s="37" t="s">
        <v>5226</v>
      </c>
      <c r="C3" s="52" t="s">
        <v>5230</v>
      </c>
      <c r="D3" s="37" t="s">
        <v>5224</v>
      </c>
      <c r="E3" s="56"/>
      <c r="F3" s="56" t="s">
        <v>7229</v>
      </c>
      <c r="G3" s="56" t="s">
        <v>7229</v>
      </c>
      <c r="H3" s="56"/>
      <c r="I3" s="56"/>
    </row>
    <row r="4" spans="1:9" ht="25.5">
      <c r="A4" s="158" t="s">
        <v>3675</v>
      </c>
      <c r="B4" s="37" t="s">
        <v>3676</v>
      </c>
      <c r="C4" s="52" t="s">
        <v>3995</v>
      </c>
      <c r="D4" s="37" t="s">
        <v>5225</v>
      </c>
      <c r="E4" s="56"/>
      <c r="F4" s="56" t="s">
        <v>7229</v>
      </c>
      <c r="G4" s="56" t="s">
        <v>7229</v>
      </c>
      <c r="H4" s="56"/>
      <c r="I4" s="56"/>
    </row>
    <row r="5" spans="1:9" ht="25.5">
      <c r="A5" s="158" t="s">
        <v>5170</v>
      </c>
      <c r="B5" s="37" t="s">
        <v>5171</v>
      </c>
      <c r="C5" s="52" t="s">
        <v>5231</v>
      </c>
      <c r="D5" s="37" t="s">
        <v>6211</v>
      </c>
      <c r="E5" s="56" t="s">
        <v>7229</v>
      </c>
      <c r="F5" s="56"/>
      <c r="G5" s="56"/>
      <c r="H5" s="56"/>
      <c r="I5" s="56"/>
    </row>
    <row r="6" spans="1:9">
      <c r="A6" s="158" t="s">
        <v>5172</v>
      </c>
      <c r="B6" s="37" t="s">
        <v>5173</v>
      </c>
      <c r="C6" s="52" t="s">
        <v>6212</v>
      </c>
      <c r="D6" s="37" t="s">
        <v>6213</v>
      </c>
      <c r="E6" s="56" t="s">
        <v>7229</v>
      </c>
      <c r="F6" s="56"/>
      <c r="G6" s="56"/>
      <c r="H6" s="56"/>
      <c r="I6" s="56"/>
    </row>
    <row r="7" spans="1:9">
      <c r="A7" s="158" t="s">
        <v>5228</v>
      </c>
      <c r="B7" s="37" t="s">
        <v>4484</v>
      </c>
      <c r="C7" s="52" t="s">
        <v>5229</v>
      </c>
      <c r="D7" s="37" t="s">
        <v>5223</v>
      </c>
      <c r="E7" s="56"/>
      <c r="F7" s="56"/>
      <c r="G7" s="56"/>
      <c r="H7" s="56" t="s">
        <v>7229</v>
      </c>
      <c r="I7" s="56" t="s">
        <v>7229</v>
      </c>
    </row>
    <row r="8" spans="1:9" ht="25.5">
      <c r="A8" s="158" t="s">
        <v>3313</v>
      </c>
      <c r="B8" s="37" t="s">
        <v>6214</v>
      </c>
      <c r="C8" s="52" t="s">
        <v>6217</v>
      </c>
      <c r="D8" s="37" t="s">
        <v>6215</v>
      </c>
      <c r="E8" s="56"/>
      <c r="F8" s="56"/>
      <c r="G8" s="56"/>
      <c r="H8" s="56" t="s">
        <v>7229</v>
      </c>
      <c r="I8" s="56"/>
    </row>
    <row r="9" spans="1:9" ht="25.5">
      <c r="A9" s="158" t="s">
        <v>3314</v>
      </c>
      <c r="B9" s="37" t="s">
        <v>5227</v>
      </c>
      <c r="C9" s="52" t="s">
        <v>4895</v>
      </c>
      <c r="D9" s="37" t="s">
        <v>6216</v>
      </c>
      <c r="E9" s="56"/>
      <c r="F9" s="56"/>
      <c r="G9" s="56"/>
      <c r="H9" s="56" t="s">
        <v>7229</v>
      </c>
      <c r="I9" s="56"/>
    </row>
    <row r="10" spans="1:9" ht="25.5">
      <c r="A10" s="158" t="s">
        <v>7152</v>
      </c>
      <c r="B10" s="37" t="s">
        <v>7156</v>
      </c>
      <c r="C10" s="52" t="s">
        <v>5999</v>
      </c>
      <c r="D10" s="37" t="s">
        <v>6002</v>
      </c>
      <c r="E10" s="56"/>
      <c r="F10" s="56"/>
      <c r="G10" s="56"/>
      <c r="H10" s="56"/>
      <c r="I10" s="56" t="s">
        <v>7229</v>
      </c>
    </row>
    <row r="11" spans="1:9" ht="38.25">
      <c r="A11" s="158" t="s">
        <v>7153</v>
      </c>
      <c r="B11" s="37" t="s">
        <v>7157</v>
      </c>
      <c r="C11" s="52" t="s">
        <v>7160</v>
      </c>
      <c r="D11" s="37" t="s">
        <v>6003</v>
      </c>
      <c r="E11" s="56"/>
      <c r="F11" s="56"/>
      <c r="G11" s="56"/>
      <c r="H11" s="56"/>
      <c r="I11" s="56" t="s">
        <v>7229</v>
      </c>
    </row>
    <row r="12" spans="1:9" ht="38.25">
      <c r="A12" s="158" t="s">
        <v>7154</v>
      </c>
      <c r="B12" s="37" t="s">
        <v>7158</v>
      </c>
      <c r="C12" s="52" t="s">
        <v>6000</v>
      </c>
      <c r="D12" s="37" t="s">
        <v>6004</v>
      </c>
      <c r="E12" s="56"/>
      <c r="F12" s="56"/>
      <c r="G12" s="56"/>
      <c r="H12" s="56"/>
      <c r="I12" s="56" t="s">
        <v>7229</v>
      </c>
    </row>
    <row r="13" spans="1:9" ht="38.25">
      <c r="A13" s="158" t="s">
        <v>7155</v>
      </c>
      <c r="B13" s="36" t="s">
        <v>7159</v>
      </c>
      <c r="C13" s="52" t="s">
        <v>6001</v>
      </c>
      <c r="D13" s="52" t="s">
        <v>6005</v>
      </c>
      <c r="E13" s="41"/>
      <c r="F13" s="41"/>
      <c r="G13" s="41"/>
      <c r="H13" s="41"/>
      <c r="I13" s="56" t="s">
        <v>7229</v>
      </c>
    </row>
    <row r="14" spans="1:9">
      <c r="A14" s="26"/>
    </row>
    <row r="15" spans="1:9">
      <c r="A15" s="125" t="s">
        <v>2857</v>
      </c>
    </row>
  </sheetData>
  <customSheetViews>
    <customSheetView guid="{F22148C6-D89D-4235-95CC-00E6DF924B45}" topLeftCell="A4">
      <selection activeCell="A2" sqref="A2"/>
      <pageMargins left="0.78740157480314965" right="0.78740157480314965" top="0.98425196850393704" bottom="0.78740157480314965" header="0.51181102362204722" footer="0.19685039370078741"/>
      <pageSetup paperSize="9" orientation="landscape" r:id="rId1"/>
      <headerFooter alignWithMargins="0">
        <oddHeader>&amp;L&amp;"Verdana,Lihavoitu"&amp;12 0095 Sanomatyypin tunniste /  Meddelandetypens identifikation / Message type identifier</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15" location="'Yhteenveto Sammandrag'!A1" display="Takaisin/Tillbaka/Back" xr:uid="{00000000-0004-0000-15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0095 Sanomatyypin tunniste /  Meddelandetypens identifikation / Message type identifier</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21"/>
  <dimension ref="A1:H75"/>
  <sheetViews>
    <sheetView workbookViewId="0">
      <pane ySplit="1" topLeftCell="A71" activePane="bottomLeft" state="frozen"/>
      <selection pane="bottomLeft" activeCell="A2" sqref="A2"/>
    </sheetView>
  </sheetViews>
  <sheetFormatPr defaultRowHeight="12.75"/>
  <cols>
    <col min="1" max="1" width="9.875" customWidth="1"/>
    <col min="2" max="2" width="20.625" style="2" customWidth="1"/>
    <col min="3" max="3" width="20.625" style="243" customWidth="1"/>
    <col min="4" max="4" width="20.625" style="2" customWidth="1"/>
    <col min="5" max="5" width="5.25" style="3" customWidth="1"/>
    <col min="6" max="6" width="5.25" customWidth="1"/>
    <col min="7" max="7" width="7.375" customWidth="1"/>
    <col min="8" max="8" width="13.75" customWidth="1"/>
    <col min="9" max="9" width="24.375" customWidth="1"/>
  </cols>
  <sheetData>
    <row r="1" spans="1:8" ht="94.5" customHeight="1">
      <c r="A1" s="282">
        <f>VLOOKUP('Etusivu Framsida'!$B$13,Makro,3,0)</f>
        <v>0</v>
      </c>
      <c r="E1" s="175" t="s">
        <v>7296</v>
      </c>
      <c r="F1" s="175" t="s">
        <v>7297</v>
      </c>
      <c r="G1" s="175" t="s">
        <v>7260</v>
      </c>
      <c r="H1" s="174" t="s">
        <v>7151</v>
      </c>
    </row>
    <row r="2" spans="1:8">
      <c r="A2" s="161" t="s">
        <v>4483</v>
      </c>
      <c r="B2" s="30" t="s">
        <v>4484</v>
      </c>
      <c r="C2" s="30" t="s">
        <v>410</v>
      </c>
      <c r="D2" s="30" t="s">
        <v>5223</v>
      </c>
      <c r="E2" s="51"/>
      <c r="F2" s="56" t="s">
        <v>7229</v>
      </c>
      <c r="G2" s="56" t="s">
        <v>7229</v>
      </c>
      <c r="H2" s="56"/>
    </row>
    <row r="3" spans="1:8" ht="25.5">
      <c r="A3" s="161" t="s">
        <v>3473</v>
      </c>
      <c r="B3" s="30" t="s">
        <v>1210</v>
      </c>
      <c r="C3" s="80" t="s">
        <v>2097</v>
      </c>
      <c r="D3" s="30" t="s">
        <v>1209</v>
      </c>
      <c r="E3" s="51"/>
      <c r="F3" s="56" t="s">
        <v>7229</v>
      </c>
      <c r="G3" s="56"/>
      <c r="H3" s="56"/>
    </row>
    <row r="4" spans="1:8" ht="25.5">
      <c r="A4" s="161" t="s">
        <v>6511</v>
      </c>
      <c r="B4" s="30" t="s">
        <v>5052</v>
      </c>
      <c r="C4" s="30" t="s">
        <v>2098</v>
      </c>
      <c r="D4" s="30" t="s">
        <v>3468</v>
      </c>
      <c r="E4" s="51"/>
      <c r="F4" s="56" t="s">
        <v>7229</v>
      </c>
      <c r="G4" s="56"/>
      <c r="H4" s="56"/>
    </row>
    <row r="5" spans="1:8" ht="25.5">
      <c r="A5" s="161" t="s">
        <v>6512</v>
      </c>
      <c r="B5" s="30" t="s">
        <v>6513</v>
      </c>
      <c r="C5" s="30" t="s">
        <v>2096</v>
      </c>
      <c r="D5" s="30" t="s">
        <v>6514</v>
      </c>
      <c r="E5" s="51"/>
      <c r="F5" s="56" t="s">
        <v>7229</v>
      </c>
      <c r="G5" s="56"/>
      <c r="H5" s="56"/>
    </row>
    <row r="6" spans="1:8">
      <c r="A6" s="161" t="s">
        <v>6515</v>
      </c>
      <c r="B6" s="30" t="s">
        <v>4493</v>
      </c>
      <c r="C6" s="30" t="s">
        <v>2099</v>
      </c>
      <c r="D6" s="30" t="s">
        <v>3463</v>
      </c>
      <c r="E6" s="51"/>
      <c r="F6" s="56" t="s">
        <v>7229</v>
      </c>
      <c r="G6" s="56"/>
      <c r="H6" s="56"/>
    </row>
    <row r="7" spans="1:8">
      <c r="A7" s="161" t="s">
        <v>6516</v>
      </c>
      <c r="B7" s="30" t="s">
        <v>4489</v>
      </c>
      <c r="C7" s="30" t="s">
        <v>2105</v>
      </c>
      <c r="D7" s="30" t="s">
        <v>3462</v>
      </c>
      <c r="E7" s="51"/>
      <c r="F7" s="56" t="s">
        <v>7229</v>
      </c>
      <c r="G7" s="56"/>
      <c r="H7" s="56"/>
    </row>
    <row r="8" spans="1:8" ht="25.5">
      <c r="A8" s="161" t="s">
        <v>6517</v>
      </c>
      <c r="B8" s="30" t="s">
        <v>5702</v>
      </c>
      <c r="C8" s="40" t="s">
        <v>3236</v>
      </c>
      <c r="D8" s="30" t="s">
        <v>4809</v>
      </c>
      <c r="E8" s="51"/>
      <c r="F8" s="56" t="s">
        <v>7229</v>
      </c>
      <c r="G8" s="56"/>
      <c r="H8" s="56"/>
    </row>
    <row r="9" spans="1:8" ht="25.5">
      <c r="A9" s="161" t="s">
        <v>6518</v>
      </c>
      <c r="B9" s="30" t="s">
        <v>6519</v>
      </c>
      <c r="C9" s="40" t="s">
        <v>4646</v>
      </c>
      <c r="D9" s="30" t="s">
        <v>6520</v>
      </c>
      <c r="E9" s="51"/>
      <c r="F9" s="56" t="s">
        <v>7229</v>
      </c>
      <c r="G9" s="56"/>
      <c r="H9" s="56"/>
    </row>
    <row r="10" spans="1:8">
      <c r="A10" s="161" t="s">
        <v>6521</v>
      </c>
      <c r="B10" s="30" t="s">
        <v>5512</v>
      </c>
      <c r="C10" s="30" t="s">
        <v>6442</v>
      </c>
      <c r="D10" s="30" t="s">
        <v>5513</v>
      </c>
      <c r="E10" s="51"/>
      <c r="F10" s="56" t="s">
        <v>7229</v>
      </c>
      <c r="G10" s="56"/>
      <c r="H10" s="56"/>
    </row>
    <row r="11" spans="1:8">
      <c r="A11" s="161" t="s">
        <v>5514</v>
      </c>
      <c r="B11" s="30" t="s">
        <v>5515</v>
      </c>
      <c r="C11" s="30" t="s">
        <v>6443</v>
      </c>
      <c r="D11" s="30" t="s">
        <v>5516</v>
      </c>
      <c r="E11" s="51"/>
      <c r="F11" s="56" t="s">
        <v>7229</v>
      </c>
      <c r="G11" s="56"/>
      <c r="H11" s="56"/>
    </row>
    <row r="12" spans="1:8" ht="25.5">
      <c r="A12" s="161" t="s">
        <v>5517</v>
      </c>
      <c r="B12" s="30" t="s">
        <v>5518</v>
      </c>
      <c r="C12" s="30" t="s">
        <v>6444</v>
      </c>
      <c r="D12" s="30" t="s">
        <v>5045</v>
      </c>
      <c r="E12" s="51"/>
      <c r="F12" s="56" t="s">
        <v>7229</v>
      </c>
      <c r="G12" s="56"/>
      <c r="H12" s="56"/>
    </row>
    <row r="13" spans="1:8" ht="25.5">
      <c r="A13" s="161" t="s">
        <v>5046</v>
      </c>
      <c r="B13" s="30" t="s">
        <v>5047</v>
      </c>
      <c r="C13" s="30" t="s">
        <v>6445</v>
      </c>
      <c r="D13" s="30" t="s">
        <v>5048</v>
      </c>
      <c r="E13" s="51"/>
      <c r="F13" s="56" t="s">
        <v>7229</v>
      </c>
      <c r="G13" s="56"/>
      <c r="H13" s="56"/>
    </row>
    <row r="14" spans="1:8">
      <c r="A14" s="161" t="s">
        <v>5049</v>
      </c>
      <c r="B14" s="30" t="s">
        <v>5050</v>
      </c>
      <c r="C14" s="40" t="s">
        <v>3225</v>
      </c>
      <c r="D14" s="30" t="s">
        <v>3466</v>
      </c>
      <c r="E14" s="51"/>
      <c r="F14" s="56" t="s">
        <v>7229</v>
      </c>
      <c r="G14" s="56"/>
      <c r="H14" s="56"/>
    </row>
    <row r="15" spans="1:8">
      <c r="A15" s="161" t="s">
        <v>4485</v>
      </c>
      <c r="B15" s="30" t="s">
        <v>5052</v>
      </c>
      <c r="C15" s="40" t="s">
        <v>3229</v>
      </c>
      <c r="D15" s="30" t="s">
        <v>3468</v>
      </c>
      <c r="E15" s="51"/>
      <c r="F15" s="56"/>
      <c r="G15" s="56" t="s">
        <v>7229</v>
      </c>
      <c r="H15" s="56"/>
    </row>
    <row r="16" spans="1:8" ht="38.25">
      <c r="A16" s="161" t="s">
        <v>4486</v>
      </c>
      <c r="B16" s="30" t="s">
        <v>4005</v>
      </c>
      <c r="C16" s="30" t="s">
        <v>6437</v>
      </c>
      <c r="D16" s="30" t="s">
        <v>3467</v>
      </c>
      <c r="E16" s="51"/>
      <c r="F16" s="56"/>
      <c r="G16" s="56" t="s">
        <v>7229</v>
      </c>
      <c r="H16" s="56"/>
    </row>
    <row r="17" spans="1:8" ht="25.5">
      <c r="A17" s="161" t="s">
        <v>4487</v>
      </c>
      <c r="B17" s="30" t="s">
        <v>5053</v>
      </c>
      <c r="C17" s="30" t="s">
        <v>6432</v>
      </c>
      <c r="D17" s="30" t="s">
        <v>3461</v>
      </c>
      <c r="E17" s="51"/>
      <c r="F17" s="56"/>
      <c r="G17" s="56" t="s">
        <v>7229</v>
      </c>
      <c r="H17" s="56"/>
    </row>
    <row r="18" spans="1:8">
      <c r="A18" s="161" t="s">
        <v>4488</v>
      </c>
      <c r="B18" s="30" t="s">
        <v>4489</v>
      </c>
      <c r="C18" s="30" t="s">
        <v>2105</v>
      </c>
      <c r="D18" s="30" t="s">
        <v>3462</v>
      </c>
      <c r="E18" s="51"/>
      <c r="F18" s="56"/>
      <c r="G18" s="56" t="s">
        <v>7229</v>
      </c>
      <c r="H18" s="56"/>
    </row>
    <row r="19" spans="1:8" ht="38.25">
      <c r="A19" s="161" t="s">
        <v>4490</v>
      </c>
      <c r="B19" s="30" t="s">
        <v>4491</v>
      </c>
      <c r="C19" s="30" t="s">
        <v>6440</v>
      </c>
      <c r="D19" s="30" t="s">
        <v>1211</v>
      </c>
      <c r="E19" s="51"/>
      <c r="F19" s="56"/>
      <c r="G19" s="56" t="s">
        <v>7229</v>
      </c>
      <c r="H19" s="56"/>
    </row>
    <row r="20" spans="1:8">
      <c r="A20" s="161" t="s">
        <v>4492</v>
      </c>
      <c r="B20" s="30" t="s">
        <v>4493</v>
      </c>
      <c r="C20" s="30" t="s">
        <v>2099</v>
      </c>
      <c r="D20" s="30" t="s">
        <v>3463</v>
      </c>
      <c r="E20" s="51"/>
      <c r="F20" s="56"/>
      <c r="G20" s="56" t="s">
        <v>7229</v>
      </c>
      <c r="H20" s="56"/>
    </row>
    <row r="21" spans="1:8" ht="38.25">
      <c r="A21" s="161" t="s">
        <v>4494</v>
      </c>
      <c r="B21" s="30" t="s">
        <v>4006</v>
      </c>
      <c r="C21" s="30" t="s">
        <v>6433</v>
      </c>
      <c r="D21" s="30" t="s">
        <v>3934</v>
      </c>
      <c r="E21" s="51"/>
      <c r="F21" s="56"/>
      <c r="G21" s="56" t="s">
        <v>7229</v>
      </c>
      <c r="H21" s="56"/>
    </row>
    <row r="22" spans="1:8" ht="38.25">
      <c r="A22" s="161" t="s">
        <v>4495</v>
      </c>
      <c r="B22" s="30" t="s">
        <v>5702</v>
      </c>
      <c r="C22" s="30" t="s">
        <v>6441</v>
      </c>
      <c r="D22" s="30" t="s">
        <v>4809</v>
      </c>
      <c r="E22" s="51"/>
      <c r="F22" s="56"/>
      <c r="G22" s="56" t="s">
        <v>7229</v>
      </c>
      <c r="H22" s="56"/>
    </row>
    <row r="23" spans="1:8" ht="25.5">
      <c r="A23" s="161" t="s">
        <v>4496</v>
      </c>
      <c r="B23" s="30" t="s">
        <v>5054</v>
      </c>
      <c r="C23" s="30" t="s">
        <v>6438</v>
      </c>
      <c r="D23" s="30" t="s">
        <v>3464</v>
      </c>
      <c r="E23" s="51"/>
      <c r="F23" s="56"/>
      <c r="G23" s="56" t="s">
        <v>7229</v>
      </c>
      <c r="H23" s="56"/>
    </row>
    <row r="24" spans="1:8" ht="25.5">
      <c r="A24" s="161" t="s">
        <v>4497</v>
      </c>
      <c r="B24" s="30" t="s">
        <v>5701</v>
      </c>
      <c r="C24" s="30" t="s">
        <v>6439</v>
      </c>
      <c r="D24" s="30" t="s">
        <v>3465</v>
      </c>
      <c r="E24" s="51"/>
      <c r="F24" s="56"/>
      <c r="G24" s="56" t="s">
        <v>7229</v>
      </c>
      <c r="H24" s="56"/>
    </row>
    <row r="25" spans="1:8" ht="38.25">
      <c r="A25" s="161" t="s">
        <v>4498</v>
      </c>
      <c r="B25" s="30" t="s">
        <v>1659</v>
      </c>
      <c r="C25" s="30" t="s">
        <v>6436</v>
      </c>
      <c r="D25" s="30" t="s">
        <v>4810</v>
      </c>
      <c r="E25" s="51"/>
      <c r="F25" s="56"/>
      <c r="G25" s="56" t="s">
        <v>7229</v>
      </c>
      <c r="H25" s="56"/>
    </row>
    <row r="26" spans="1:8">
      <c r="A26" s="161" t="s">
        <v>1660</v>
      </c>
      <c r="B26" s="30" t="s">
        <v>5168</v>
      </c>
      <c r="C26" s="30" t="s">
        <v>6434</v>
      </c>
      <c r="D26" s="30" t="s">
        <v>3466</v>
      </c>
      <c r="E26" s="51"/>
      <c r="F26" s="56"/>
      <c r="G26" s="56" t="s">
        <v>7229</v>
      </c>
      <c r="H26" s="56"/>
    </row>
    <row r="27" spans="1:8" ht="25.5">
      <c r="A27" s="161" t="s">
        <v>5169</v>
      </c>
      <c r="B27" s="30" t="s">
        <v>6589</v>
      </c>
      <c r="C27" s="30" t="s">
        <v>6435</v>
      </c>
      <c r="D27" s="30" t="s">
        <v>3472</v>
      </c>
      <c r="E27" s="51"/>
      <c r="F27" s="56"/>
      <c r="G27" s="56" t="s">
        <v>7229</v>
      </c>
      <c r="H27" s="56"/>
    </row>
    <row r="28" spans="1:8">
      <c r="A28" s="240" t="s">
        <v>4896</v>
      </c>
      <c r="B28" s="241" t="s">
        <v>1398</v>
      </c>
      <c r="C28" s="40" t="s">
        <v>3233</v>
      </c>
      <c r="D28" s="40" t="s">
        <v>3234</v>
      </c>
      <c r="E28" s="51" t="s">
        <v>7229</v>
      </c>
      <c r="F28" s="56"/>
      <c r="G28" s="56"/>
      <c r="H28" s="56"/>
    </row>
    <row r="29" spans="1:8">
      <c r="A29" s="231" t="s">
        <v>4897</v>
      </c>
      <c r="B29" s="241" t="s">
        <v>1399</v>
      </c>
      <c r="C29" s="40" t="s">
        <v>3229</v>
      </c>
      <c r="D29" s="40" t="s">
        <v>3230</v>
      </c>
      <c r="E29" s="51" t="s">
        <v>7229</v>
      </c>
      <c r="F29" s="56"/>
      <c r="G29" s="56"/>
      <c r="H29" s="56"/>
    </row>
    <row r="30" spans="1:8" ht="25.5">
      <c r="A30" s="231" t="s">
        <v>4996</v>
      </c>
      <c r="B30" s="241" t="s">
        <v>6590</v>
      </c>
      <c r="C30" s="40" t="s">
        <v>3236</v>
      </c>
      <c r="D30" s="40" t="s">
        <v>3237</v>
      </c>
      <c r="E30" s="51" t="s">
        <v>7229</v>
      </c>
      <c r="F30" s="56"/>
      <c r="G30" s="56"/>
      <c r="H30" s="56"/>
    </row>
    <row r="31" spans="1:8" ht="38.25">
      <c r="A31" s="231" t="s">
        <v>4997</v>
      </c>
      <c r="B31" s="242" t="s">
        <v>2501</v>
      </c>
      <c r="C31" s="40" t="s">
        <v>3251</v>
      </c>
      <c r="D31" s="40" t="s">
        <v>3224</v>
      </c>
      <c r="E31" s="51" t="s">
        <v>7229</v>
      </c>
      <c r="F31" s="56"/>
      <c r="G31" s="56"/>
      <c r="H31" s="56"/>
    </row>
    <row r="32" spans="1:8">
      <c r="A32" s="231" t="s">
        <v>4998</v>
      </c>
      <c r="B32" s="241" t="s">
        <v>2502</v>
      </c>
      <c r="C32" s="40" t="s">
        <v>3225</v>
      </c>
      <c r="D32" s="40" t="s">
        <v>3226</v>
      </c>
      <c r="E32" s="51" t="s">
        <v>7229</v>
      </c>
      <c r="F32" s="56"/>
      <c r="G32" s="56"/>
      <c r="H32" s="56"/>
    </row>
    <row r="33" spans="1:8">
      <c r="A33" s="231" t="s">
        <v>4999</v>
      </c>
      <c r="B33" s="241" t="s">
        <v>2503</v>
      </c>
      <c r="C33" s="322" t="s">
        <v>3227</v>
      </c>
      <c r="D33" s="322" t="s">
        <v>3228</v>
      </c>
      <c r="E33" s="51" t="s">
        <v>7229</v>
      </c>
      <c r="F33" s="57"/>
      <c r="G33" s="57"/>
      <c r="H33" s="56"/>
    </row>
    <row r="34" spans="1:8">
      <c r="A34" s="231" t="s">
        <v>5000</v>
      </c>
      <c r="B34" s="241" t="s">
        <v>4203</v>
      </c>
      <c r="C34" s="40" t="s">
        <v>3250</v>
      </c>
      <c r="D34" s="40" t="s">
        <v>3249</v>
      </c>
      <c r="E34" s="51" t="s">
        <v>7229</v>
      </c>
      <c r="F34" s="56"/>
      <c r="G34" s="56"/>
      <c r="H34" s="56"/>
    </row>
    <row r="35" spans="1:8">
      <c r="A35" s="231" t="s">
        <v>5937</v>
      </c>
      <c r="B35" s="241" t="s">
        <v>2504</v>
      </c>
      <c r="C35" s="40" t="s">
        <v>4646</v>
      </c>
      <c r="D35" s="40" t="s">
        <v>4647</v>
      </c>
      <c r="E35" s="51" t="s">
        <v>7229</v>
      </c>
      <c r="F35" s="56"/>
      <c r="G35" s="56"/>
      <c r="H35" s="56"/>
    </row>
    <row r="36" spans="1:8">
      <c r="A36" s="231" t="s">
        <v>5938</v>
      </c>
      <c r="B36" s="241" t="s">
        <v>2505</v>
      </c>
      <c r="C36" s="40" t="s">
        <v>3231</v>
      </c>
      <c r="D36" s="40" t="s">
        <v>3232</v>
      </c>
      <c r="E36" s="51" t="s">
        <v>7229</v>
      </c>
      <c r="F36" s="56"/>
      <c r="G36" s="56"/>
      <c r="H36" s="56"/>
    </row>
    <row r="37" spans="1:8" ht="25.5">
      <c r="A37" s="231" t="s">
        <v>1396</v>
      </c>
      <c r="B37" s="241" t="s">
        <v>2858</v>
      </c>
      <c r="C37" s="40" t="s">
        <v>4204</v>
      </c>
      <c r="D37" s="40" t="s">
        <v>4211</v>
      </c>
      <c r="E37" s="51" t="s">
        <v>7229</v>
      </c>
      <c r="F37" s="56"/>
      <c r="G37" s="56"/>
      <c r="H37" s="56"/>
    </row>
    <row r="38" spans="1:8">
      <c r="A38" s="231" t="s">
        <v>1397</v>
      </c>
      <c r="B38" s="241" t="s">
        <v>2854</v>
      </c>
      <c r="C38" s="40" t="s">
        <v>2080</v>
      </c>
      <c r="D38" s="40" t="s">
        <v>3235</v>
      </c>
      <c r="E38" s="51" t="s">
        <v>7229</v>
      </c>
      <c r="F38" s="56"/>
      <c r="G38" s="56"/>
      <c r="H38" s="56"/>
    </row>
    <row r="39" spans="1:8" ht="25.5">
      <c r="A39" s="220" t="s">
        <v>5789</v>
      </c>
      <c r="B39" s="323" t="s">
        <v>5816</v>
      </c>
      <c r="C39" s="323" t="s">
        <v>4767</v>
      </c>
      <c r="D39" s="323" t="s">
        <v>5817</v>
      </c>
      <c r="E39" s="221"/>
      <c r="F39" s="222"/>
      <c r="G39" s="222"/>
      <c r="H39" s="222" t="s">
        <v>7229</v>
      </c>
    </row>
    <row r="40" spans="1:8" ht="25.5">
      <c r="A40" s="216" t="s">
        <v>5819</v>
      </c>
      <c r="B40" s="324" t="s">
        <v>5818</v>
      </c>
      <c r="C40" s="324" t="s">
        <v>2746</v>
      </c>
      <c r="D40" s="325" t="s">
        <v>5820</v>
      </c>
      <c r="E40" s="221"/>
      <c r="F40" s="222"/>
      <c r="G40" s="222"/>
      <c r="H40" s="222" t="s">
        <v>7229</v>
      </c>
    </row>
    <row r="41" spans="1:8" ht="25.5">
      <c r="A41" s="220" t="s">
        <v>5821</v>
      </c>
      <c r="B41" s="323" t="s">
        <v>1812</v>
      </c>
      <c r="C41" s="323" t="s">
        <v>2747</v>
      </c>
      <c r="D41" s="323" t="s">
        <v>1813</v>
      </c>
      <c r="E41" s="221"/>
      <c r="F41" s="222"/>
      <c r="G41" s="222"/>
      <c r="H41" s="222" t="s">
        <v>7229</v>
      </c>
    </row>
    <row r="42" spans="1:8" ht="76.5">
      <c r="A42" s="220" t="s">
        <v>1814</v>
      </c>
      <c r="B42" s="242" t="s">
        <v>6099</v>
      </c>
      <c r="C42" s="323" t="s">
        <v>5615</v>
      </c>
      <c r="D42" s="326" t="s">
        <v>6153</v>
      </c>
      <c r="E42" s="221"/>
      <c r="F42" s="222"/>
      <c r="G42" s="222"/>
      <c r="H42" s="222" t="s">
        <v>7229</v>
      </c>
    </row>
    <row r="43" spans="1:8" ht="51">
      <c r="A43" s="220" t="s">
        <v>1815</v>
      </c>
      <c r="B43" s="242" t="s">
        <v>6277</v>
      </c>
      <c r="C43" s="323" t="s">
        <v>5618</v>
      </c>
      <c r="D43" s="326" t="s">
        <v>6278</v>
      </c>
      <c r="E43" s="221"/>
      <c r="F43" s="222"/>
      <c r="G43" s="222"/>
      <c r="H43" s="222" t="s">
        <v>7229</v>
      </c>
    </row>
    <row r="44" spans="1:8" ht="25.5">
      <c r="A44" s="220" t="s">
        <v>1816</v>
      </c>
      <c r="B44" s="242" t="s">
        <v>6279</v>
      </c>
      <c r="C44" s="323" t="s">
        <v>5619</v>
      </c>
      <c r="D44" s="326" t="s">
        <v>6280</v>
      </c>
      <c r="E44" s="221"/>
      <c r="F44" s="222"/>
      <c r="G44" s="222"/>
      <c r="H44" s="222" t="s">
        <v>7229</v>
      </c>
    </row>
    <row r="45" spans="1:8" ht="25.5">
      <c r="A45" s="220" t="s">
        <v>1817</v>
      </c>
      <c r="B45" s="242" t="s">
        <v>1683</v>
      </c>
      <c r="C45" s="323" t="s">
        <v>5620</v>
      </c>
      <c r="D45" s="326" t="s">
        <v>1684</v>
      </c>
      <c r="E45" s="221"/>
      <c r="F45" s="222"/>
      <c r="G45" s="222"/>
      <c r="H45" s="222" t="s">
        <v>7229</v>
      </c>
    </row>
    <row r="46" spans="1:8" ht="25.5">
      <c r="A46" s="220" t="s">
        <v>1818</v>
      </c>
      <c r="B46" s="242" t="s">
        <v>2938</v>
      </c>
      <c r="C46" s="323" t="s">
        <v>1685</v>
      </c>
      <c r="D46" s="326" t="s">
        <v>6281</v>
      </c>
      <c r="E46" s="221"/>
      <c r="F46" s="222"/>
      <c r="G46" s="222"/>
      <c r="H46" s="222" t="s">
        <v>7229</v>
      </c>
    </row>
    <row r="47" spans="1:8" ht="38.25">
      <c r="A47" s="220" t="s">
        <v>2939</v>
      </c>
      <c r="B47" s="242" t="s">
        <v>6282</v>
      </c>
      <c r="C47" s="323" t="s">
        <v>2748</v>
      </c>
      <c r="D47" s="326" t="s">
        <v>6283</v>
      </c>
      <c r="E47" s="221"/>
      <c r="F47" s="222"/>
      <c r="G47" s="222"/>
      <c r="H47" s="222" t="s">
        <v>7229</v>
      </c>
    </row>
    <row r="48" spans="1:8" ht="63.75">
      <c r="A48" s="220" t="s">
        <v>2940</v>
      </c>
      <c r="B48" s="242" t="s">
        <v>6284</v>
      </c>
      <c r="C48" s="323" t="s">
        <v>5617</v>
      </c>
      <c r="D48" s="326" t="s">
        <v>3661</v>
      </c>
      <c r="E48" s="221"/>
      <c r="F48" s="222"/>
      <c r="G48" s="222"/>
      <c r="H48" s="222" t="s">
        <v>7229</v>
      </c>
    </row>
    <row r="49" spans="1:8" ht="51">
      <c r="A49" s="220" t="s">
        <v>2941</v>
      </c>
      <c r="B49" s="242" t="s">
        <v>2390</v>
      </c>
      <c r="C49" s="323" t="s">
        <v>1686</v>
      </c>
      <c r="D49" s="326" t="s">
        <v>2391</v>
      </c>
      <c r="E49" s="221"/>
      <c r="F49" s="222"/>
      <c r="G49" s="222"/>
      <c r="H49" s="222" t="s">
        <v>7229</v>
      </c>
    </row>
    <row r="50" spans="1:8" ht="51">
      <c r="A50" s="220" t="s">
        <v>2942</v>
      </c>
      <c r="B50" s="242" t="s">
        <v>3662</v>
      </c>
      <c r="C50" s="323" t="s">
        <v>5616</v>
      </c>
      <c r="D50" s="326" t="s">
        <v>3417</v>
      </c>
      <c r="E50" s="221"/>
      <c r="F50" s="222"/>
      <c r="G50" s="222"/>
      <c r="H50" s="222" t="s">
        <v>7229</v>
      </c>
    </row>
    <row r="51" spans="1:8" ht="38.25">
      <c r="A51" s="220" t="s">
        <v>2943</v>
      </c>
      <c r="B51" s="242" t="s">
        <v>2944</v>
      </c>
      <c r="C51" s="323" t="s">
        <v>1687</v>
      </c>
      <c r="D51" s="326" t="s">
        <v>3418</v>
      </c>
      <c r="E51" s="221"/>
      <c r="F51" s="222"/>
      <c r="G51" s="222"/>
      <c r="H51" s="222" t="s">
        <v>7229</v>
      </c>
    </row>
    <row r="52" spans="1:8" ht="25.5">
      <c r="A52" s="220" t="s">
        <v>2945</v>
      </c>
      <c r="B52" s="242" t="s">
        <v>2946</v>
      </c>
      <c r="C52" s="323" t="s">
        <v>1688</v>
      </c>
      <c r="D52" s="326" t="s">
        <v>3419</v>
      </c>
      <c r="E52" s="221"/>
      <c r="F52" s="222"/>
      <c r="G52" s="222"/>
      <c r="H52" s="222" t="s">
        <v>7229</v>
      </c>
    </row>
    <row r="53" spans="1:8" ht="25.5">
      <c r="A53" s="220" t="s">
        <v>2947</v>
      </c>
      <c r="B53" s="323" t="s">
        <v>2882</v>
      </c>
      <c r="C53" s="40" t="s">
        <v>1689</v>
      </c>
      <c r="D53" s="326" t="s">
        <v>3420</v>
      </c>
      <c r="E53" s="221"/>
      <c r="F53" s="222"/>
      <c r="G53" s="222"/>
      <c r="H53" s="222" t="s">
        <v>7229</v>
      </c>
    </row>
    <row r="54" spans="1:8" ht="63.75">
      <c r="A54" s="220" t="s">
        <v>2884</v>
      </c>
      <c r="B54" s="323" t="s">
        <v>2883</v>
      </c>
      <c r="C54" s="323" t="s">
        <v>2721</v>
      </c>
      <c r="D54" s="326" t="s">
        <v>3421</v>
      </c>
      <c r="E54" s="221"/>
      <c r="F54" s="222"/>
      <c r="G54" s="222"/>
      <c r="H54" s="222" t="s">
        <v>7229</v>
      </c>
    </row>
    <row r="55" spans="1:8" ht="25.5">
      <c r="A55" s="220" t="s">
        <v>2885</v>
      </c>
      <c r="B55" s="323" t="s">
        <v>2886</v>
      </c>
      <c r="C55" s="40" t="s">
        <v>2722</v>
      </c>
      <c r="D55" s="326" t="s">
        <v>3422</v>
      </c>
      <c r="E55" s="221"/>
      <c r="F55" s="222"/>
      <c r="G55" s="222"/>
      <c r="H55" s="222" t="s">
        <v>7229</v>
      </c>
    </row>
    <row r="56" spans="1:8" ht="51">
      <c r="A56" s="220" t="s">
        <v>2887</v>
      </c>
      <c r="B56" s="323" t="s">
        <v>2888</v>
      </c>
      <c r="C56" s="323" t="s">
        <v>1615</v>
      </c>
      <c r="D56" s="326" t="s">
        <v>3423</v>
      </c>
      <c r="E56" s="221"/>
      <c r="F56" s="222"/>
      <c r="G56" s="222"/>
      <c r="H56" s="222" t="s">
        <v>7229</v>
      </c>
    </row>
    <row r="57" spans="1:8" ht="51">
      <c r="A57" s="220" t="s">
        <v>2889</v>
      </c>
      <c r="B57" s="242" t="s">
        <v>3424</v>
      </c>
      <c r="C57" s="323" t="s">
        <v>1616</v>
      </c>
      <c r="D57" s="326" t="s">
        <v>3425</v>
      </c>
      <c r="E57" s="221"/>
      <c r="F57" s="222"/>
      <c r="G57" s="222"/>
      <c r="H57" s="222" t="s">
        <v>7229</v>
      </c>
    </row>
    <row r="58" spans="1:8" ht="25.5">
      <c r="A58" s="220" t="s">
        <v>2890</v>
      </c>
      <c r="B58" s="323" t="s">
        <v>2891</v>
      </c>
      <c r="C58" s="40" t="s">
        <v>1617</v>
      </c>
      <c r="D58" s="326" t="s">
        <v>3426</v>
      </c>
      <c r="E58" s="221"/>
      <c r="F58" s="222"/>
      <c r="G58" s="222"/>
      <c r="H58" s="222" t="s">
        <v>7229</v>
      </c>
    </row>
    <row r="59" spans="1:8" ht="25.5">
      <c r="A59" s="220" t="s">
        <v>2892</v>
      </c>
      <c r="B59" s="242" t="s">
        <v>2392</v>
      </c>
      <c r="C59" s="323" t="s">
        <v>1618</v>
      </c>
      <c r="D59" s="326" t="s">
        <v>7237</v>
      </c>
      <c r="E59" s="221"/>
      <c r="F59" s="222"/>
      <c r="G59" s="222"/>
      <c r="H59" s="222" t="s">
        <v>7229</v>
      </c>
    </row>
    <row r="60" spans="1:8">
      <c r="A60" s="220" t="s">
        <v>2893</v>
      </c>
      <c r="B60" s="242" t="s">
        <v>2393</v>
      </c>
      <c r="C60" s="323" t="s">
        <v>1619</v>
      </c>
      <c r="D60" s="326" t="s">
        <v>7238</v>
      </c>
      <c r="E60" s="221"/>
      <c r="F60" s="222"/>
      <c r="G60" s="222"/>
      <c r="H60" s="222" t="s">
        <v>7229</v>
      </c>
    </row>
    <row r="61" spans="1:8" ht="38.25">
      <c r="A61" s="220" t="s">
        <v>2894</v>
      </c>
      <c r="B61" s="323" t="s">
        <v>2895</v>
      </c>
      <c r="C61" s="40" t="s">
        <v>632</v>
      </c>
      <c r="D61" s="323" t="s">
        <v>3427</v>
      </c>
      <c r="E61" s="221"/>
      <c r="F61" s="222"/>
      <c r="G61" s="222"/>
      <c r="H61" s="222" t="s">
        <v>7229</v>
      </c>
    </row>
    <row r="62" spans="1:8" ht="25.5">
      <c r="A62" s="220" t="s">
        <v>2896</v>
      </c>
      <c r="B62" s="323" t="s">
        <v>2897</v>
      </c>
      <c r="C62" s="40" t="s">
        <v>633</v>
      </c>
      <c r="D62" s="323" t="s">
        <v>5712</v>
      </c>
      <c r="E62" s="221"/>
      <c r="F62" s="222"/>
      <c r="G62" s="222"/>
      <c r="H62" s="222" t="s">
        <v>7229</v>
      </c>
    </row>
    <row r="63" spans="1:8" ht="25.5">
      <c r="A63" s="220" t="s">
        <v>2898</v>
      </c>
      <c r="B63" s="323" t="s">
        <v>2899</v>
      </c>
      <c r="C63" s="40" t="s">
        <v>634</v>
      </c>
      <c r="D63" s="323" t="s">
        <v>3688</v>
      </c>
      <c r="E63" s="221"/>
      <c r="F63" s="222"/>
      <c r="G63" s="222"/>
      <c r="H63" s="222" t="s">
        <v>7229</v>
      </c>
    </row>
    <row r="64" spans="1:8" ht="63.75">
      <c r="A64" s="220" t="s">
        <v>2900</v>
      </c>
      <c r="B64" s="323" t="s">
        <v>2901</v>
      </c>
      <c r="C64" s="323" t="s">
        <v>635</v>
      </c>
      <c r="D64" s="323" t="s">
        <v>5563</v>
      </c>
      <c r="E64" s="221"/>
      <c r="F64" s="222"/>
      <c r="G64" s="222"/>
      <c r="H64" s="222" t="s">
        <v>7229</v>
      </c>
    </row>
    <row r="65" spans="1:8" ht="25.5">
      <c r="A65" s="220" t="s">
        <v>2902</v>
      </c>
      <c r="B65" s="323" t="s">
        <v>2903</v>
      </c>
      <c r="C65" s="40" t="s">
        <v>636</v>
      </c>
      <c r="D65" s="323" t="s">
        <v>5564</v>
      </c>
      <c r="E65" s="221"/>
      <c r="F65" s="222"/>
      <c r="G65" s="222"/>
      <c r="H65" s="222" t="s">
        <v>7229</v>
      </c>
    </row>
    <row r="66" spans="1:8" ht="25.5">
      <c r="A66" s="220" t="s">
        <v>2904</v>
      </c>
      <c r="B66" s="323" t="s">
        <v>2905</v>
      </c>
      <c r="C66" s="40" t="s">
        <v>637</v>
      </c>
      <c r="D66" s="323" t="s">
        <v>5565</v>
      </c>
      <c r="E66" s="221"/>
      <c r="F66" s="222"/>
      <c r="G66" s="222"/>
      <c r="H66" s="222" t="s">
        <v>7229</v>
      </c>
    </row>
    <row r="67" spans="1:8" ht="51">
      <c r="A67" s="220" t="s">
        <v>2872</v>
      </c>
      <c r="B67" s="323" t="s">
        <v>2873</v>
      </c>
      <c r="C67" s="323" t="s">
        <v>638</v>
      </c>
      <c r="D67" s="323" t="s">
        <v>2874</v>
      </c>
      <c r="E67" s="221"/>
      <c r="F67" s="222"/>
      <c r="G67" s="222"/>
      <c r="H67" s="222" t="s">
        <v>7229</v>
      </c>
    </row>
    <row r="68" spans="1:8" ht="63.75">
      <c r="A68" s="220" t="s">
        <v>2906</v>
      </c>
      <c r="B68" s="323" t="s">
        <v>2907</v>
      </c>
      <c r="C68" s="323" t="s">
        <v>639</v>
      </c>
      <c r="D68" s="323" t="s">
        <v>5566</v>
      </c>
      <c r="E68" s="221"/>
      <c r="F68" s="222"/>
      <c r="G68" s="222"/>
      <c r="H68" s="222" t="s">
        <v>7229</v>
      </c>
    </row>
    <row r="69" spans="1:8" ht="51">
      <c r="A69" s="220" t="s">
        <v>2908</v>
      </c>
      <c r="B69" s="323" t="s">
        <v>2909</v>
      </c>
      <c r="C69" s="40" t="s">
        <v>406</v>
      </c>
      <c r="D69" s="323" t="s">
        <v>5676</v>
      </c>
      <c r="E69" s="221"/>
      <c r="F69" s="222"/>
      <c r="G69" s="222"/>
      <c r="H69" s="222" t="s">
        <v>7229</v>
      </c>
    </row>
    <row r="70" spans="1:8" ht="25.5">
      <c r="A70" s="220" t="s">
        <v>2910</v>
      </c>
      <c r="B70" s="323" t="s">
        <v>2911</v>
      </c>
      <c r="C70" s="40" t="s">
        <v>407</v>
      </c>
      <c r="D70" s="323" t="s">
        <v>7235</v>
      </c>
      <c r="E70" s="221"/>
      <c r="F70" s="222"/>
      <c r="G70" s="222"/>
      <c r="H70" s="222" t="s">
        <v>7229</v>
      </c>
    </row>
    <row r="71" spans="1:8" ht="51">
      <c r="A71" s="220" t="s">
        <v>2912</v>
      </c>
      <c r="B71" s="323" t="s">
        <v>2913</v>
      </c>
      <c r="C71" s="323" t="s">
        <v>408</v>
      </c>
      <c r="D71" s="323" t="s">
        <v>7236</v>
      </c>
      <c r="E71" s="221"/>
      <c r="F71" s="222"/>
      <c r="G71" s="222"/>
      <c r="H71" s="222" t="s">
        <v>7229</v>
      </c>
    </row>
    <row r="72" spans="1:8" ht="25.5">
      <c r="A72" s="220" t="s">
        <v>2914</v>
      </c>
      <c r="B72" s="323" t="s">
        <v>2915</v>
      </c>
      <c r="C72" s="40" t="s">
        <v>409</v>
      </c>
      <c r="D72" s="323" t="s">
        <v>7239</v>
      </c>
      <c r="E72" s="221"/>
      <c r="F72" s="222"/>
      <c r="G72" s="222"/>
      <c r="H72" s="222" t="s">
        <v>7229</v>
      </c>
    </row>
    <row r="73" spans="1:8">
      <c r="A73" s="26"/>
    </row>
    <row r="75" spans="1:8">
      <c r="A75" s="125" t="s">
        <v>2857</v>
      </c>
    </row>
  </sheetData>
  <customSheetViews>
    <customSheetView guid="{F22148C6-D89D-4235-95CC-00E6DF924B45}">
      <pane ySplit="1" topLeftCell="A71" activePane="bottomLeft" state="frozen"/>
      <selection pane="bottomLeft" activeCell="A2" sqref="A2"/>
      <pageMargins left="0.78740157480314965" right="0.78740157480314965" top="0.98425196850393704" bottom="0.78740157480314965" header="0.51181102362204722" footer="0.19685039370078741"/>
      <pageSetup paperSize="9" orientation="landscape" r:id="rId1"/>
      <headerFooter alignWithMargins="0">
        <oddHeader>&amp;L&amp;"Verdana,Lihavoitu"&amp;12 0096 Sanomatyyppi / Meddelandetyp / Message type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75" location="'Yhteenveto Sammandrag'!A1" display="Takaisin/Tillbaka/Back" xr:uid="{00000000-0004-0000-16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0096 Sanomatyyppi / Meddelandetyp / Message type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23"/>
  <dimension ref="A1:D6"/>
  <sheetViews>
    <sheetView workbookViewId="0"/>
  </sheetViews>
  <sheetFormatPr defaultRowHeight="12.75"/>
  <cols>
    <col min="1" max="1" width="4.25" style="110" customWidth="1"/>
    <col min="2" max="4" width="30.625" customWidth="1"/>
  </cols>
  <sheetData>
    <row r="1" spans="1:4" s="55" customFormat="1">
      <c r="A1" s="107" t="s">
        <v>270</v>
      </c>
      <c r="B1" s="28" t="s">
        <v>271</v>
      </c>
      <c r="C1" s="28" t="s">
        <v>4252</v>
      </c>
      <c r="D1" s="96" t="s">
        <v>4331</v>
      </c>
    </row>
    <row r="2" spans="1:4" s="55" customFormat="1">
      <c r="A2" s="107" t="s">
        <v>272</v>
      </c>
      <c r="B2" s="28" t="s">
        <v>273</v>
      </c>
      <c r="C2" s="28" t="s">
        <v>4253</v>
      </c>
      <c r="D2" s="96" t="s">
        <v>4332</v>
      </c>
    </row>
    <row r="3" spans="1:4" s="55" customFormat="1">
      <c r="A3" s="107" t="s">
        <v>274</v>
      </c>
      <c r="B3" s="28" t="s">
        <v>275</v>
      </c>
      <c r="C3" s="28" t="s">
        <v>4254</v>
      </c>
      <c r="D3" s="96" t="s">
        <v>4333</v>
      </c>
    </row>
    <row r="4" spans="1:4" s="55" customFormat="1">
      <c r="A4" s="107" t="s">
        <v>7230</v>
      </c>
      <c r="B4" s="28" t="s">
        <v>276</v>
      </c>
      <c r="C4" s="28" t="s">
        <v>4255</v>
      </c>
      <c r="D4" s="96" t="s">
        <v>4334</v>
      </c>
    </row>
    <row r="5" spans="1:4">
      <c r="A5" s="26"/>
    </row>
    <row r="6" spans="1:4">
      <c r="A6"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0114 Paikan tarkennin / Kvalificerare för plats / Location qualifier</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6" location="'Yhteenveto Sammandrag'!A1" display="Takaisin/Tillbaka/Back" xr:uid="{00000000-0004-0000-17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0114 Paikan tarkennin / Kvalificerare för plats / Location qualifier</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4"/>
  <dimension ref="A1:F13"/>
  <sheetViews>
    <sheetView workbookViewId="0">
      <selection activeCell="A2" sqref="A2"/>
    </sheetView>
  </sheetViews>
  <sheetFormatPr defaultRowHeight="12.75"/>
  <cols>
    <col min="1" max="1" width="5.75" customWidth="1"/>
    <col min="2" max="2" width="30.625" customWidth="1"/>
    <col min="3" max="3" width="30.625" style="3" customWidth="1"/>
    <col min="4" max="4" width="30.625" customWidth="1"/>
    <col min="6" max="6" width="14.75" customWidth="1"/>
  </cols>
  <sheetData>
    <row r="1" spans="1:6" ht="38.25">
      <c r="A1" s="394">
        <f>VLOOKUP('Etusivu Framsida'!$B$13,Makro,9,0)</f>
        <v>0</v>
      </c>
      <c r="E1" s="91" t="s">
        <v>7297</v>
      </c>
      <c r="F1" s="91" t="s">
        <v>7260</v>
      </c>
    </row>
    <row r="2" spans="1:6" ht="25.5">
      <c r="A2" s="107" t="s">
        <v>4085</v>
      </c>
      <c r="B2" s="30" t="s">
        <v>877</v>
      </c>
      <c r="C2" s="43" t="s">
        <v>5420</v>
      </c>
      <c r="D2" s="80" t="s">
        <v>7331</v>
      </c>
      <c r="E2" s="56" t="s">
        <v>7229</v>
      </c>
      <c r="F2" s="56" t="s">
        <v>7229</v>
      </c>
    </row>
    <row r="3" spans="1:6">
      <c r="A3" s="107" t="s">
        <v>7410</v>
      </c>
      <c r="B3" s="30" t="s">
        <v>3677</v>
      </c>
      <c r="C3" s="43" t="s">
        <v>6088</v>
      </c>
      <c r="D3" s="80" t="s">
        <v>7332</v>
      </c>
      <c r="E3" s="56" t="s">
        <v>7229</v>
      </c>
      <c r="F3" s="56" t="s">
        <v>7229</v>
      </c>
    </row>
    <row r="4" spans="1:6" ht="25.5">
      <c r="A4" s="107" t="s">
        <v>274</v>
      </c>
      <c r="B4" s="30" t="s">
        <v>3678</v>
      </c>
      <c r="C4" s="43" t="s">
        <v>6468</v>
      </c>
      <c r="D4" s="80" t="s">
        <v>7333</v>
      </c>
      <c r="E4" s="56" t="s">
        <v>7229</v>
      </c>
      <c r="F4" s="56" t="s">
        <v>7229</v>
      </c>
    </row>
    <row r="5" spans="1:6" ht="25.5">
      <c r="A5" s="107" t="s">
        <v>5036</v>
      </c>
      <c r="B5" s="30" t="s">
        <v>3533</v>
      </c>
      <c r="C5" s="43" t="s">
        <v>3532</v>
      </c>
      <c r="D5" s="80" t="s">
        <v>7334</v>
      </c>
      <c r="E5" s="56" t="s">
        <v>7229</v>
      </c>
      <c r="F5" s="56" t="s">
        <v>7229</v>
      </c>
    </row>
    <row r="6" spans="1:6">
      <c r="A6" s="107" t="s">
        <v>5755</v>
      </c>
      <c r="B6" s="30" t="s">
        <v>3679</v>
      </c>
      <c r="C6" s="43" t="s">
        <v>3534</v>
      </c>
      <c r="D6" s="80" t="s">
        <v>7335</v>
      </c>
      <c r="E6" s="56" t="s">
        <v>7229</v>
      </c>
      <c r="F6" s="56" t="s">
        <v>7229</v>
      </c>
    </row>
    <row r="7" spans="1:6">
      <c r="A7" s="107" t="s">
        <v>4084</v>
      </c>
      <c r="B7" s="30" t="s">
        <v>3680</v>
      </c>
      <c r="C7" s="43" t="s">
        <v>7408</v>
      </c>
      <c r="D7" s="80" t="s">
        <v>7336</v>
      </c>
      <c r="E7" s="56" t="s">
        <v>7229</v>
      </c>
      <c r="F7" s="56" t="s">
        <v>7229</v>
      </c>
    </row>
    <row r="8" spans="1:6">
      <c r="A8" s="107" t="s">
        <v>3681</v>
      </c>
      <c r="B8" s="30" t="s">
        <v>3682</v>
      </c>
      <c r="C8" s="43" t="s">
        <v>6470</v>
      </c>
      <c r="D8" s="80" t="s">
        <v>7337</v>
      </c>
      <c r="E8" s="56" t="s">
        <v>7229</v>
      </c>
      <c r="F8" s="56" t="s">
        <v>7229</v>
      </c>
    </row>
    <row r="9" spans="1:6">
      <c r="A9" s="107" t="s">
        <v>4081</v>
      </c>
      <c r="B9" s="30" t="s">
        <v>567</v>
      </c>
      <c r="C9" s="43" t="s">
        <v>6469</v>
      </c>
      <c r="D9" s="80" t="s">
        <v>7338</v>
      </c>
      <c r="E9" s="56" t="s">
        <v>7229</v>
      </c>
      <c r="F9" s="56" t="s">
        <v>7229</v>
      </c>
    </row>
    <row r="10" spans="1:6">
      <c r="A10" s="107" t="s">
        <v>4079</v>
      </c>
      <c r="B10" s="30" t="s">
        <v>568</v>
      </c>
      <c r="C10" s="43" t="s">
        <v>6471</v>
      </c>
      <c r="D10" s="80" t="s">
        <v>7339</v>
      </c>
      <c r="E10" s="56" t="s">
        <v>7229</v>
      </c>
      <c r="F10" s="56" t="s">
        <v>7229</v>
      </c>
    </row>
    <row r="11" spans="1:6">
      <c r="A11" s="107" t="s">
        <v>4087</v>
      </c>
      <c r="B11" s="30" t="s">
        <v>4150</v>
      </c>
      <c r="C11" s="43" t="s">
        <v>4150</v>
      </c>
      <c r="D11" s="80" t="s">
        <v>4150</v>
      </c>
      <c r="E11" s="56"/>
      <c r="F11" s="56" t="s">
        <v>7229</v>
      </c>
    </row>
    <row r="12" spans="1:6">
      <c r="A12" s="26"/>
    </row>
    <row r="13" spans="1:6">
      <c r="A13" s="125" t="s">
        <v>2857</v>
      </c>
    </row>
  </sheetData>
  <customSheetViews>
    <customSheetView guid="{F22148C6-D89D-4235-95CC-00E6DF924B45}">
      <selection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0121 Toimijan luonne / Aktörens natur / Type of party</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13" location="'Yhteenveto Sammandrag'!A1" display="Takaisin/Tillbaka/Back" xr:uid="{00000000-0004-0000-18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0121 Toimijan luonne / Aktörens natur / Type of party</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ul25"/>
  <dimension ref="A1:B19"/>
  <sheetViews>
    <sheetView workbookViewId="0"/>
  </sheetViews>
  <sheetFormatPr defaultRowHeight="12.75"/>
  <cols>
    <col min="1" max="1" width="4" style="13" customWidth="1"/>
    <col min="2" max="2" width="105.875" customWidth="1"/>
  </cols>
  <sheetData>
    <row r="1" spans="1:2" s="3" customFormat="1" ht="25.5">
      <c r="A1" s="154" t="s">
        <v>4765</v>
      </c>
      <c r="B1" s="43" t="s">
        <v>157</v>
      </c>
    </row>
    <row r="2" spans="1:2" s="3" customFormat="1" ht="25.5">
      <c r="A2" s="154" t="s">
        <v>2784</v>
      </c>
      <c r="B2" s="43" t="s">
        <v>158</v>
      </c>
    </row>
    <row r="3" spans="1:2" s="3" customFormat="1" ht="38.25">
      <c r="A3" s="154" t="s">
        <v>2786</v>
      </c>
      <c r="B3" s="43" t="s">
        <v>159</v>
      </c>
    </row>
    <row r="4" spans="1:2" s="3" customFormat="1">
      <c r="A4" s="628" t="s">
        <v>4780</v>
      </c>
      <c r="B4" s="43" t="s">
        <v>160</v>
      </c>
    </row>
    <row r="5" spans="1:2" s="3" customFormat="1">
      <c r="A5" s="628"/>
      <c r="B5" s="43" t="s">
        <v>1400</v>
      </c>
    </row>
    <row r="6" spans="1:2" s="3" customFormat="1" ht="25.5">
      <c r="A6" s="628"/>
      <c r="B6" s="43" t="s">
        <v>1402</v>
      </c>
    </row>
    <row r="7" spans="1:2" s="3" customFormat="1">
      <c r="A7" s="154" t="s">
        <v>5809</v>
      </c>
      <c r="B7" s="43" t="s">
        <v>1403</v>
      </c>
    </row>
    <row r="8" spans="1:2" s="3" customFormat="1" ht="25.5">
      <c r="A8" s="154" t="s">
        <v>1832</v>
      </c>
      <c r="B8" s="43" t="s">
        <v>1404</v>
      </c>
    </row>
    <row r="9" spans="1:2" s="3" customFormat="1">
      <c r="A9" s="154" t="s">
        <v>4728</v>
      </c>
      <c r="B9" s="43" t="s">
        <v>1405</v>
      </c>
    </row>
    <row r="10" spans="1:2" s="3" customFormat="1" ht="25.5">
      <c r="A10" s="154" t="s">
        <v>4732</v>
      </c>
      <c r="B10" s="43" t="s">
        <v>2701</v>
      </c>
    </row>
    <row r="11" spans="1:2" s="3" customFormat="1">
      <c r="A11" s="154" t="s">
        <v>4736</v>
      </c>
      <c r="B11" s="43" t="s">
        <v>2702</v>
      </c>
    </row>
    <row r="12" spans="1:2" s="3" customFormat="1" ht="25.5">
      <c r="A12" s="154" t="s">
        <v>4738</v>
      </c>
      <c r="B12" s="43" t="s">
        <v>2703</v>
      </c>
    </row>
    <row r="13" spans="1:2" s="3" customFormat="1" ht="25.5">
      <c r="A13" s="154" t="s">
        <v>1910</v>
      </c>
      <c r="B13" s="43" t="s">
        <v>2704</v>
      </c>
    </row>
    <row r="14" spans="1:2" s="3" customFormat="1" ht="25.5">
      <c r="A14" s="154" t="s">
        <v>79</v>
      </c>
      <c r="B14" s="43" t="s">
        <v>4293</v>
      </c>
    </row>
    <row r="15" spans="1:2" s="3" customFormat="1">
      <c r="A15" s="154" t="s">
        <v>1434</v>
      </c>
      <c r="B15" s="43" t="s">
        <v>1418</v>
      </c>
    </row>
    <row r="16" spans="1:2" s="3" customFormat="1">
      <c r="A16" s="154" t="s">
        <v>863</v>
      </c>
      <c r="B16" s="43" t="s">
        <v>2544</v>
      </c>
    </row>
    <row r="17" spans="1:2" s="3" customFormat="1">
      <c r="A17" s="154" t="s">
        <v>1336</v>
      </c>
      <c r="B17" s="43" t="s">
        <v>1169</v>
      </c>
    </row>
    <row r="18" spans="1:2" ht="16.5" customHeight="1">
      <c r="A18" s="26"/>
    </row>
    <row r="19" spans="1:2" ht="16.5" customHeight="1">
      <c r="A19"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0123 Virhe /  Fel / Functional error</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4:A6"/>
  </mergeCells>
  <phoneticPr fontId="1" type="noConversion"/>
  <hyperlinks>
    <hyperlink ref="A19" location="'Yhteenveto Sammandrag'!A1" display="Takaisin/Tillbaka/Back" xr:uid="{00000000-0004-0000-19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0123 Virhe /  Fel / Functional error</oddHeader>
    <oddFooter>&amp;L© Tullihallitus
Tullstyrelsen
National Board of Customs, Finland&amp;CTulli-ilmoituksilla käytettävät koodit
Koderna för ifyllande av tulldeklarationer
Codes to be used for filling in customs declarations&amp;R13.8.2009   &amp;P/&amp;N</oddFooter>
  </headerFooter>
  <ignoredErrors>
    <ignoredError sqref="A1:A1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26"/>
  <dimension ref="A1:E27"/>
  <sheetViews>
    <sheetView workbookViewId="0"/>
  </sheetViews>
  <sheetFormatPr defaultRowHeight="12.75"/>
  <cols>
    <col min="1" max="1" width="5.75" customWidth="1"/>
    <col min="2" max="2" width="35.625" customWidth="1"/>
    <col min="3" max="3" width="35.625" style="55" customWidth="1"/>
    <col min="4" max="4" width="35.625" customWidth="1"/>
  </cols>
  <sheetData>
    <row r="1" spans="1:5">
      <c r="A1" s="21" t="s">
        <v>2805</v>
      </c>
    </row>
    <row r="2" spans="1:5">
      <c r="B2" s="21"/>
    </row>
    <row r="3" spans="1:5">
      <c r="A3" s="153" t="s">
        <v>277</v>
      </c>
      <c r="B3" s="41" t="s">
        <v>3349</v>
      </c>
      <c r="C3" s="28" t="s">
        <v>6349</v>
      </c>
      <c r="D3" s="28" t="s">
        <v>4256</v>
      </c>
    </row>
    <row r="4" spans="1:5">
      <c r="A4" s="153" t="s">
        <v>278</v>
      </c>
      <c r="B4" s="41" t="s">
        <v>3350</v>
      </c>
      <c r="C4" s="28" t="s">
        <v>6350</v>
      </c>
      <c r="D4" s="28" t="s">
        <v>4257</v>
      </c>
    </row>
    <row r="5" spans="1:5">
      <c r="A5" s="153" t="s">
        <v>1442</v>
      </c>
      <c r="B5" s="41" t="s">
        <v>5648</v>
      </c>
      <c r="C5" s="28" t="s">
        <v>5480</v>
      </c>
      <c r="D5" s="28" t="s">
        <v>4262</v>
      </c>
    </row>
    <row r="6" spans="1:5">
      <c r="A6" s="153" t="s">
        <v>1443</v>
      </c>
      <c r="B6" s="41" t="s">
        <v>5649</v>
      </c>
      <c r="C6" s="28" t="s">
        <v>5456</v>
      </c>
      <c r="D6" s="28" t="s">
        <v>4263</v>
      </c>
    </row>
    <row r="7" spans="1:5">
      <c r="A7" s="153" t="s">
        <v>1744</v>
      </c>
      <c r="B7" s="41" t="s">
        <v>1745</v>
      </c>
      <c r="C7" s="28" t="s">
        <v>1746</v>
      </c>
      <c r="D7" s="28" t="s">
        <v>2802</v>
      </c>
      <c r="E7" s="338">
        <v>40544</v>
      </c>
    </row>
    <row r="8" spans="1:5">
      <c r="A8" s="153" t="s">
        <v>2803</v>
      </c>
      <c r="B8" s="41" t="s">
        <v>2804</v>
      </c>
      <c r="C8" s="28" t="s">
        <v>2808</v>
      </c>
      <c r="D8" s="28" t="s">
        <v>2809</v>
      </c>
      <c r="E8" s="338">
        <v>40544</v>
      </c>
    </row>
    <row r="9" spans="1:5">
      <c r="A9" s="153" t="s">
        <v>1448</v>
      </c>
      <c r="B9" s="41" t="s">
        <v>6348</v>
      </c>
      <c r="C9" s="28" t="s">
        <v>5461</v>
      </c>
      <c r="D9" s="28" t="s">
        <v>3348</v>
      </c>
    </row>
    <row r="10" spans="1:5">
      <c r="A10" s="253"/>
      <c r="B10" s="75"/>
      <c r="C10" s="254"/>
      <c r="D10" s="254"/>
    </row>
    <row r="11" spans="1:5">
      <c r="A11" s="355" t="s">
        <v>2806</v>
      </c>
      <c r="B11" s="75"/>
      <c r="C11" s="254"/>
      <c r="D11" s="254"/>
    </row>
    <row r="12" spans="1:5">
      <c r="A12" s="355"/>
      <c r="B12" s="75"/>
      <c r="C12" s="254"/>
      <c r="D12" s="254"/>
    </row>
    <row r="13" spans="1:5">
      <c r="A13" s="153" t="s">
        <v>279</v>
      </c>
      <c r="B13" s="41" t="s">
        <v>4986</v>
      </c>
      <c r="C13" s="28" t="s">
        <v>6351</v>
      </c>
      <c r="D13" s="28" t="s">
        <v>4258</v>
      </c>
    </row>
    <row r="14" spans="1:5">
      <c r="A14" s="153" t="s">
        <v>280</v>
      </c>
      <c r="B14" s="41" t="s">
        <v>4987</v>
      </c>
      <c r="C14" s="28" t="s">
        <v>6352</v>
      </c>
      <c r="D14" s="28" t="s">
        <v>4259</v>
      </c>
    </row>
    <row r="15" spans="1:5">
      <c r="A15" s="153" t="s">
        <v>281</v>
      </c>
      <c r="B15" s="41" t="s">
        <v>4988</v>
      </c>
      <c r="C15" s="28" t="s">
        <v>6353</v>
      </c>
      <c r="D15" s="28" t="s">
        <v>4260</v>
      </c>
    </row>
    <row r="16" spans="1:5">
      <c r="A16" s="153" t="s">
        <v>1441</v>
      </c>
      <c r="B16" s="151" t="s">
        <v>5647</v>
      </c>
      <c r="C16" s="28" t="s">
        <v>5479</v>
      </c>
      <c r="D16" s="28" t="s">
        <v>4261</v>
      </c>
    </row>
    <row r="17" spans="1:4">
      <c r="A17" s="253"/>
      <c r="B17" s="354"/>
      <c r="C17" s="254"/>
      <c r="D17" s="254"/>
    </row>
    <row r="18" spans="1:4">
      <c r="A18" s="355" t="s">
        <v>2807</v>
      </c>
      <c r="B18" s="354"/>
      <c r="C18" s="254"/>
      <c r="D18" s="254"/>
    </row>
    <row r="19" spans="1:4">
      <c r="A19" s="253"/>
      <c r="B19" s="354"/>
      <c r="C19" s="254"/>
      <c r="D19" s="254"/>
    </row>
    <row r="20" spans="1:4">
      <c r="A20" s="153" t="s">
        <v>1444</v>
      </c>
      <c r="B20" s="41" t="s">
        <v>6344</v>
      </c>
      <c r="C20" s="28" t="s">
        <v>5457</v>
      </c>
      <c r="D20" s="28" t="s">
        <v>4264</v>
      </c>
    </row>
    <row r="21" spans="1:4">
      <c r="A21" s="153" t="s">
        <v>1445</v>
      </c>
      <c r="B21" s="41" t="s">
        <v>6345</v>
      </c>
      <c r="C21" s="28" t="s">
        <v>5458</v>
      </c>
      <c r="D21" s="28" t="s">
        <v>4265</v>
      </c>
    </row>
    <row r="22" spans="1:4">
      <c r="A22" s="153" t="s">
        <v>1446</v>
      </c>
      <c r="B22" s="41" t="s">
        <v>6346</v>
      </c>
      <c r="C22" s="28" t="s">
        <v>5459</v>
      </c>
      <c r="D22" s="28" t="s">
        <v>4266</v>
      </c>
    </row>
    <row r="23" spans="1:4">
      <c r="A23" s="153" t="s">
        <v>1447</v>
      </c>
      <c r="B23" s="41" t="s">
        <v>6347</v>
      </c>
      <c r="C23" s="28" t="s">
        <v>5460</v>
      </c>
      <c r="D23" s="28" t="s">
        <v>3347</v>
      </c>
    </row>
    <row r="24" spans="1:4">
      <c r="A24" s="253"/>
      <c r="B24" s="75"/>
      <c r="C24" s="254"/>
      <c r="D24" s="254"/>
    </row>
    <row r="25" spans="1:4" ht="78.75" customHeight="1">
      <c r="A25" s="587" t="s">
        <v>7880</v>
      </c>
      <c r="B25" s="609"/>
      <c r="C25" s="609"/>
      <c r="D25" s="609"/>
    </row>
    <row r="26" spans="1:4">
      <c r="A26" s="251"/>
      <c r="B26" s="67"/>
      <c r="C26" s="67"/>
      <c r="D26" s="67"/>
    </row>
    <row r="27" spans="1:4">
      <c r="A27"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0124 Toimitusehto (Incoterms) / Leveransvillkor (Incoterms) / Terms of delivery (Incoterms)</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25:D25"/>
  </mergeCells>
  <phoneticPr fontId="1" type="noConversion"/>
  <hyperlinks>
    <hyperlink ref="A27" location="'Yhteenveto Sammandrag'!A1" display="Takaisin/Tillbaka/Back" xr:uid="{00000000-0004-0000-1A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0124 Toimitusehto (Incoterms) / Leveransvillkor (Incoterms) / Terms of delivery (Incoterms)</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ul27"/>
  <dimension ref="A1:C42"/>
  <sheetViews>
    <sheetView topLeftCell="A19" workbookViewId="0"/>
  </sheetViews>
  <sheetFormatPr defaultRowHeight="12.75"/>
  <cols>
    <col min="1" max="1" width="5.875" style="5" customWidth="1"/>
    <col min="2" max="3" width="59.625" customWidth="1"/>
  </cols>
  <sheetData>
    <row r="1" spans="1:3">
      <c r="A1" s="158">
        <v>1003</v>
      </c>
      <c r="B1" s="37" t="s">
        <v>5851</v>
      </c>
      <c r="C1" s="37" t="s">
        <v>3004</v>
      </c>
    </row>
    <row r="2" spans="1:3">
      <c r="A2" s="158">
        <v>1007</v>
      </c>
      <c r="B2" s="37" t="s">
        <v>193</v>
      </c>
      <c r="C2" s="37" t="s">
        <v>7466</v>
      </c>
    </row>
    <row r="3" spans="1:3">
      <c r="A3" s="158">
        <v>1008</v>
      </c>
      <c r="B3" s="37" t="s">
        <v>194</v>
      </c>
      <c r="C3" s="37" t="s">
        <v>7467</v>
      </c>
    </row>
    <row r="4" spans="1:3">
      <c r="A4" s="158">
        <v>1010</v>
      </c>
      <c r="B4" s="37" t="s">
        <v>1869</v>
      </c>
      <c r="C4" s="37" t="s">
        <v>7468</v>
      </c>
    </row>
    <row r="5" spans="1:3">
      <c r="A5" s="158">
        <v>1011</v>
      </c>
      <c r="B5" s="37" t="s">
        <v>1870</v>
      </c>
      <c r="C5" s="37" t="s">
        <v>7469</v>
      </c>
    </row>
    <row r="6" spans="1:3" ht="25.5">
      <c r="A6" s="158">
        <v>1012</v>
      </c>
      <c r="B6" s="37" t="s">
        <v>3085</v>
      </c>
      <c r="C6" s="37" t="s">
        <v>592</v>
      </c>
    </row>
    <row r="7" spans="1:3">
      <c r="A7" s="158">
        <v>1015</v>
      </c>
      <c r="B7" s="37" t="s">
        <v>3086</v>
      </c>
      <c r="C7" s="37" t="s">
        <v>593</v>
      </c>
    </row>
    <row r="8" spans="1:3">
      <c r="A8" s="158">
        <v>1018</v>
      </c>
      <c r="B8" s="37" t="s">
        <v>3087</v>
      </c>
      <c r="C8" s="37" t="s">
        <v>2126</v>
      </c>
    </row>
    <row r="9" spans="1:3">
      <c r="A9" s="158">
        <v>1021</v>
      </c>
      <c r="B9" s="37" t="s">
        <v>3088</v>
      </c>
      <c r="C9" s="37" t="s">
        <v>1326</v>
      </c>
    </row>
    <row r="10" spans="1:3" ht="25.5">
      <c r="A10" s="158">
        <v>1025</v>
      </c>
      <c r="B10" s="37" t="s">
        <v>3089</v>
      </c>
      <c r="C10" s="37" t="s">
        <v>1327</v>
      </c>
    </row>
    <row r="11" spans="1:3" ht="25.5">
      <c r="A11" s="158">
        <v>1031</v>
      </c>
      <c r="B11" s="37" t="s">
        <v>7189</v>
      </c>
      <c r="C11" s="37" t="s">
        <v>5942</v>
      </c>
    </row>
    <row r="12" spans="1:3">
      <c r="A12" s="158">
        <v>1032</v>
      </c>
      <c r="B12" s="37" t="s">
        <v>5462</v>
      </c>
      <c r="C12" s="37" t="s">
        <v>6042</v>
      </c>
    </row>
    <row r="13" spans="1:3">
      <c r="A13" s="158">
        <v>1033</v>
      </c>
      <c r="B13" s="37" t="s">
        <v>5485</v>
      </c>
      <c r="C13" s="37" t="s">
        <v>6040</v>
      </c>
    </row>
    <row r="14" spans="1:3">
      <c r="A14" s="158">
        <v>1034</v>
      </c>
      <c r="B14" s="37" t="s">
        <v>6671</v>
      </c>
      <c r="C14" s="37" t="s">
        <v>6672</v>
      </c>
    </row>
    <row r="15" spans="1:3" ht="25.5">
      <c r="A15" s="158">
        <v>1040</v>
      </c>
      <c r="B15" s="37" t="s">
        <v>6041</v>
      </c>
      <c r="C15" s="37" t="s">
        <v>5943</v>
      </c>
    </row>
    <row r="16" spans="1:3" ht="25.5">
      <c r="A16" s="158">
        <v>1045</v>
      </c>
      <c r="B16" s="37" t="s">
        <v>7190</v>
      </c>
      <c r="C16" s="37" t="s">
        <v>5944</v>
      </c>
    </row>
    <row r="17" spans="1:3">
      <c r="A17" s="158">
        <v>1051</v>
      </c>
      <c r="B17" s="37" t="s">
        <v>7191</v>
      </c>
      <c r="C17" s="37" t="s">
        <v>7191</v>
      </c>
    </row>
    <row r="18" spans="1:3">
      <c r="A18" s="158">
        <v>1054</v>
      </c>
      <c r="B18" s="37" t="s">
        <v>7192</v>
      </c>
      <c r="C18" s="37" t="s">
        <v>7192</v>
      </c>
    </row>
    <row r="19" spans="1:3">
      <c r="A19" s="158">
        <v>1099</v>
      </c>
      <c r="B19" s="37" t="s">
        <v>7193</v>
      </c>
      <c r="C19" s="37" t="s">
        <v>4109</v>
      </c>
    </row>
    <row r="20" spans="1:3">
      <c r="A20" s="158">
        <v>2005</v>
      </c>
      <c r="B20" s="37" t="s">
        <v>7194</v>
      </c>
      <c r="C20" s="37" t="s">
        <v>4110</v>
      </c>
    </row>
    <row r="21" spans="1:3">
      <c r="A21" s="158">
        <v>2012</v>
      </c>
      <c r="B21" s="37" t="s">
        <v>6635</v>
      </c>
      <c r="C21" s="37" t="s">
        <v>4111</v>
      </c>
    </row>
    <row r="22" spans="1:3" ht="25.5">
      <c r="A22" s="158">
        <v>2019</v>
      </c>
      <c r="B22" s="37" t="s">
        <v>6636</v>
      </c>
      <c r="C22" s="37" t="s">
        <v>4112</v>
      </c>
    </row>
    <row r="23" spans="1:3" ht="25.5">
      <c r="A23" s="158">
        <v>2020</v>
      </c>
      <c r="B23" s="37" t="s">
        <v>6637</v>
      </c>
      <c r="C23" s="37" t="s">
        <v>4113</v>
      </c>
    </row>
    <row r="24" spans="1:3">
      <c r="A24" s="158">
        <v>2021</v>
      </c>
      <c r="B24" s="37" t="s">
        <v>6660</v>
      </c>
      <c r="C24" s="37" t="s">
        <v>6660</v>
      </c>
    </row>
    <row r="25" spans="1:3">
      <c r="A25" s="158">
        <v>2022</v>
      </c>
      <c r="B25" s="37" t="s">
        <v>6661</v>
      </c>
      <c r="C25" s="37" t="s">
        <v>6661</v>
      </c>
    </row>
    <row r="26" spans="1:3">
      <c r="A26" s="158">
        <v>2023</v>
      </c>
      <c r="B26" s="37" t="s">
        <v>6662</v>
      </c>
      <c r="C26" s="37" t="s">
        <v>6662</v>
      </c>
    </row>
    <row r="27" spans="1:3">
      <c r="A27" s="158">
        <v>2024</v>
      </c>
      <c r="B27" s="37" t="s">
        <v>6663</v>
      </c>
      <c r="C27" s="37" t="s">
        <v>4114</v>
      </c>
    </row>
    <row r="28" spans="1:3">
      <c r="A28" s="158">
        <v>2027</v>
      </c>
      <c r="B28" s="37" t="s">
        <v>6664</v>
      </c>
      <c r="C28" s="37" t="s">
        <v>4115</v>
      </c>
    </row>
    <row r="29" spans="1:3">
      <c r="A29" s="158">
        <v>2030</v>
      </c>
      <c r="B29" s="37" t="s">
        <v>6665</v>
      </c>
      <c r="C29" s="37" t="s">
        <v>6665</v>
      </c>
    </row>
    <row r="30" spans="1:3">
      <c r="A30" s="158">
        <v>2032</v>
      </c>
      <c r="B30" s="37" t="s">
        <v>6666</v>
      </c>
      <c r="C30" s="37" t="s">
        <v>6666</v>
      </c>
    </row>
    <row r="31" spans="1:3">
      <c r="A31" s="158">
        <v>2035</v>
      </c>
      <c r="B31" s="37" t="s">
        <v>4966</v>
      </c>
      <c r="C31" s="37" t="s">
        <v>7350</v>
      </c>
    </row>
    <row r="32" spans="1:3">
      <c r="A32" s="158">
        <v>2037</v>
      </c>
      <c r="B32" s="37" t="s">
        <v>4967</v>
      </c>
      <c r="C32" s="37" t="s">
        <v>7351</v>
      </c>
    </row>
    <row r="33" spans="1:3">
      <c r="A33" s="158">
        <v>2080</v>
      </c>
      <c r="B33" s="37" t="s">
        <v>4968</v>
      </c>
      <c r="C33" s="37" t="s">
        <v>7352</v>
      </c>
    </row>
    <row r="34" spans="1:3">
      <c r="A34" s="158">
        <v>2090</v>
      </c>
      <c r="B34" s="37" t="s">
        <v>4969</v>
      </c>
      <c r="C34" s="37" t="s">
        <v>4969</v>
      </c>
    </row>
    <row r="35" spans="1:3">
      <c r="A35" s="158">
        <v>2110</v>
      </c>
      <c r="B35" s="37" t="s">
        <v>4970</v>
      </c>
      <c r="C35" s="37" t="s">
        <v>4970</v>
      </c>
    </row>
    <row r="36" spans="1:3">
      <c r="A36" s="158">
        <v>2200</v>
      </c>
      <c r="B36" s="37" t="s">
        <v>7524</v>
      </c>
      <c r="C36" s="37" t="s">
        <v>7525</v>
      </c>
    </row>
    <row r="37" spans="1:3" ht="25.5">
      <c r="A37" s="158">
        <v>2300</v>
      </c>
      <c r="B37" s="37" t="s">
        <v>4971</v>
      </c>
      <c r="C37" s="37" t="s">
        <v>3594</v>
      </c>
    </row>
    <row r="38" spans="1:3">
      <c r="A38" s="158">
        <v>2301</v>
      </c>
      <c r="B38" s="37" t="s">
        <v>4972</v>
      </c>
      <c r="C38" s="37" t="s">
        <v>3595</v>
      </c>
    </row>
    <row r="39" spans="1:3">
      <c r="A39" s="158">
        <v>2400</v>
      </c>
      <c r="B39" s="37" t="s">
        <v>1764</v>
      </c>
      <c r="C39" s="37" t="s">
        <v>3596</v>
      </c>
    </row>
    <row r="40" spans="1:3">
      <c r="A40" s="158">
        <v>2500</v>
      </c>
      <c r="B40" s="37" t="s">
        <v>1765</v>
      </c>
      <c r="C40" s="37" t="s">
        <v>3597</v>
      </c>
    </row>
    <row r="41" spans="1:3" s="75" customFormat="1">
      <c r="A41" s="73"/>
      <c r="B41" s="74"/>
      <c r="C41" s="74"/>
    </row>
    <row r="42" spans="1:3">
      <c r="A42" s="125" t="s">
        <v>2857</v>
      </c>
    </row>
  </sheetData>
  <customSheetViews>
    <customSheetView guid="{F22148C6-D89D-4235-95CC-00E6DF924B45}" topLeftCell="A19">
      <pageMargins left="0.19685039370078741" right="0.19685039370078741" top="0.98425196850393704" bottom="0.78740157480314965" header="0.51181102362204722" footer="0.19685039370078741"/>
      <pageSetup paperSize="9" orientation="landscape" r:id="rId1"/>
      <headerFooter alignWithMargins="0">
        <oddHeader>&amp;CLaatija: Tuija Päivärinta&amp;D&amp;RSivu &amp;P</oddHeader>
        <oddFooter>&amp;L© Tullihallitus
Tullstyrelsen
National Board of Customs, Finland&amp;CTulli-ilmoituksilla käytettävät koodit
Koderna för ifyllande av tulldeklarationer
Codes to be used for filling in customs declarations&amp;R6.8.2012    &amp;P/&amp;N</oddFooter>
      </headerFooter>
    </customSheetView>
  </customSheetViews>
  <phoneticPr fontId="1" type="noConversion"/>
  <hyperlinks>
    <hyperlink ref="A42" location="'Yhteenveto Sammandrag'!A1" display="Takaisin/Tillbaka/Back" xr:uid="{00000000-0004-0000-1B00-000000000000}"/>
  </hyperlinks>
  <pageMargins left="0.19685039370078741" right="0.19685039370078741" top="0.98425196850393704" bottom="0.78740157480314965" header="0.51181102362204722" footer="0.19685039370078741"/>
  <pageSetup paperSize="9" orientation="landscape" r:id="rId2"/>
  <headerFooter alignWithMargins="0">
    <oddHeader>&amp;CLaatija: Tuija Päivärinta&amp;D&amp;RSivu &amp;P</oddHeader>
    <oddFooter>&amp;L© Tullihallitus
Tullstyrelsen
National Board of Customs, Finland&amp;CTulli-ilmoituksilla käytettävät koodit
Koderna för ifyllande av tulldeklarationer
Codes to be used for filling in customs declarations&amp;R6.8.2012    &amp;P/&amp;N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ul28"/>
  <dimension ref="A1:E207"/>
  <sheetViews>
    <sheetView workbookViewId="0">
      <selection activeCell="A206" sqref="A206:XFD208"/>
    </sheetView>
  </sheetViews>
  <sheetFormatPr defaultRowHeight="12.75"/>
  <cols>
    <col min="1" max="1" width="6.625" customWidth="1"/>
    <col min="2" max="3" width="38.625" customWidth="1"/>
    <col min="4" max="4" width="38.625" style="94" customWidth="1"/>
  </cols>
  <sheetData>
    <row r="1" spans="1:5" ht="25.5">
      <c r="A1" s="176" t="s">
        <v>1449</v>
      </c>
      <c r="B1" s="120" t="s">
        <v>494</v>
      </c>
      <c r="C1" s="64" t="s">
        <v>3626</v>
      </c>
      <c r="D1" s="120" t="s">
        <v>7444</v>
      </c>
    </row>
    <row r="2" spans="1:5" ht="76.5">
      <c r="A2" s="177"/>
      <c r="B2" s="135" t="s">
        <v>3370</v>
      </c>
      <c r="C2" s="327" t="s">
        <v>3558</v>
      </c>
      <c r="D2" s="249" t="s">
        <v>3209</v>
      </c>
    </row>
    <row r="3" spans="1:5" ht="178.5">
      <c r="A3" s="178" t="s">
        <v>495</v>
      </c>
      <c r="B3" s="99" t="s">
        <v>2049</v>
      </c>
      <c r="C3" s="65" t="s">
        <v>4945</v>
      </c>
      <c r="D3" s="118" t="s">
        <v>5871</v>
      </c>
    </row>
    <row r="4" spans="1:5" ht="51">
      <c r="A4" s="177"/>
      <c r="B4" s="135" t="s">
        <v>2013</v>
      </c>
      <c r="C4" s="327" t="s">
        <v>3559</v>
      </c>
      <c r="D4" s="119" t="s">
        <v>6716</v>
      </c>
      <c r="E4" s="117"/>
    </row>
    <row r="5" spans="1:5" ht="38.25">
      <c r="A5" s="178" t="s">
        <v>2050</v>
      </c>
      <c r="B5" s="99" t="s">
        <v>2051</v>
      </c>
      <c r="C5" s="65" t="s">
        <v>4542</v>
      </c>
      <c r="D5" s="118" t="s">
        <v>6044</v>
      </c>
    </row>
    <row r="6" spans="1:5" ht="38.25">
      <c r="A6" s="177"/>
      <c r="B6" s="135" t="s">
        <v>4151</v>
      </c>
      <c r="C6" s="327" t="s">
        <v>2453</v>
      </c>
      <c r="D6" s="119" t="s">
        <v>962</v>
      </c>
    </row>
    <row r="7" spans="1:5" ht="51">
      <c r="A7" s="178" t="s">
        <v>4152</v>
      </c>
      <c r="B7" s="99" t="s">
        <v>4153</v>
      </c>
      <c r="C7" s="65" t="s">
        <v>5936</v>
      </c>
      <c r="D7" s="118" t="s">
        <v>963</v>
      </c>
    </row>
    <row r="8" spans="1:5" ht="51">
      <c r="A8" s="178"/>
      <c r="B8" s="99" t="s">
        <v>4964</v>
      </c>
      <c r="C8" s="328" t="s">
        <v>2513</v>
      </c>
      <c r="D8" s="118" t="s">
        <v>964</v>
      </c>
    </row>
    <row r="9" spans="1:5" ht="76.5">
      <c r="A9" s="178"/>
      <c r="B9" s="99" t="s">
        <v>4965</v>
      </c>
      <c r="C9" s="328" t="s">
        <v>2394</v>
      </c>
      <c r="D9" s="118" t="s">
        <v>965</v>
      </c>
    </row>
    <row r="10" spans="1:5" ht="89.25">
      <c r="A10" s="177"/>
      <c r="B10" s="135" t="s">
        <v>4592</v>
      </c>
      <c r="C10" s="66" t="s">
        <v>6627</v>
      </c>
      <c r="D10" s="119" t="s">
        <v>966</v>
      </c>
    </row>
    <row r="11" spans="1:5">
      <c r="A11" s="178" t="s">
        <v>4593</v>
      </c>
      <c r="B11" s="99" t="s">
        <v>4594</v>
      </c>
      <c r="C11" s="65" t="s">
        <v>4531</v>
      </c>
      <c r="D11" s="118" t="s">
        <v>967</v>
      </c>
    </row>
    <row r="12" spans="1:5" ht="76.5">
      <c r="A12" s="177"/>
      <c r="B12" s="135" t="s">
        <v>1719</v>
      </c>
      <c r="C12" s="327" t="s">
        <v>3942</v>
      </c>
      <c r="D12" s="119" t="s">
        <v>968</v>
      </c>
    </row>
    <row r="13" spans="1:5" ht="63.75">
      <c r="A13" s="178" t="s">
        <v>4595</v>
      </c>
      <c r="B13" s="99" t="s">
        <v>4596</v>
      </c>
      <c r="C13" s="65" t="s">
        <v>5180</v>
      </c>
      <c r="D13" s="118" t="s">
        <v>969</v>
      </c>
    </row>
    <row r="14" spans="1:5" ht="38.25">
      <c r="A14" s="178"/>
      <c r="B14" s="99" t="s">
        <v>4271</v>
      </c>
      <c r="C14" s="328" t="s">
        <v>4471</v>
      </c>
      <c r="D14" s="118" t="s">
        <v>970</v>
      </c>
    </row>
    <row r="15" spans="1:5" ht="63.75">
      <c r="A15" s="177"/>
      <c r="B15" s="135" t="s">
        <v>3400</v>
      </c>
      <c r="C15" s="327" t="s">
        <v>1541</v>
      </c>
      <c r="D15" s="119" t="s">
        <v>1192</v>
      </c>
    </row>
    <row r="16" spans="1:5" ht="25.5">
      <c r="A16" s="178" t="s">
        <v>4597</v>
      </c>
      <c r="B16" s="99" t="s">
        <v>2460</v>
      </c>
      <c r="C16" s="65" t="s">
        <v>5181</v>
      </c>
      <c r="D16" s="118" t="s">
        <v>1193</v>
      </c>
    </row>
    <row r="17" spans="1:4" ht="38.25">
      <c r="A17" s="177"/>
      <c r="B17" s="135" t="s">
        <v>7393</v>
      </c>
      <c r="C17" s="327" t="s">
        <v>598</v>
      </c>
      <c r="D17" s="119" t="s">
        <v>1194</v>
      </c>
    </row>
    <row r="18" spans="1:4" ht="25.5">
      <c r="A18" s="178" t="s">
        <v>2461</v>
      </c>
      <c r="B18" s="99" t="s">
        <v>267</v>
      </c>
      <c r="C18" s="65" t="s">
        <v>5182</v>
      </c>
      <c r="D18" s="118" t="s">
        <v>4950</v>
      </c>
    </row>
    <row r="19" spans="1:4" ht="63.75">
      <c r="A19" s="178"/>
      <c r="B19" s="99" t="s">
        <v>3479</v>
      </c>
      <c r="C19" s="328" t="s">
        <v>599</v>
      </c>
      <c r="D19" s="118" t="s">
        <v>4041</v>
      </c>
    </row>
    <row r="20" spans="1:4" ht="63.75">
      <c r="A20" s="177"/>
      <c r="B20" s="135" t="s">
        <v>1905</v>
      </c>
      <c r="C20" s="66" t="s">
        <v>6717</v>
      </c>
      <c r="D20" s="119"/>
    </row>
    <row r="21" spans="1:4" ht="25.5">
      <c r="A21" s="178" t="s">
        <v>1906</v>
      </c>
      <c r="B21" s="99" t="s">
        <v>1907</v>
      </c>
      <c r="C21" s="65" t="s">
        <v>4405</v>
      </c>
      <c r="D21" s="118" t="s">
        <v>4042</v>
      </c>
    </row>
    <row r="22" spans="1:4" ht="38.25">
      <c r="A22" s="177"/>
      <c r="B22" s="135" t="s">
        <v>3482</v>
      </c>
      <c r="C22" s="327" t="s">
        <v>600</v>
      </c>
      <c r="D22" s="119" t="s">
        <v>4043</v>
      </c>
    </row>
    <row r="23" spans="1:4">
      <c r="A23" s="178" t="s">
        <v>1908</v>
      </c>
      <c r="B23" s="99" t="s">
        <v>1909</v>
      </c>
      <c r="C23" s="65" t="s">
        <v>4406</v>
      </c>
      <c r="D23" s="118" t="s">
        <v>4044</v>
      </c>
    </row>
    <row r="24" spans="1:4" ht="38.25">
      <c r="A24" s="178"/>
      <c r="B24" s="99" t="s">
        <v>3483</v>
      </c>
      <c r="C24" s="328" t="s">
        <v>4793</v>
      </c>
      <c r="D24" s="118" t="s">
        <v>4045</v>
      </c>
    </row>
    <row r="25" spans="1:4" ht="38.25">
      <c r="A25" s="177"/>
      <c r="B25" s="135" t="s">
        <v>7480</v>
      </c>
      <c r="C25" s="327" t="s">
        <v>4794</v>
      </c>
      <c r="D25" s="119" t="s">
        <v>4046</v>
      </c>
    </row>
    <row r="26" spans="1:4" ht="51">
      <c r="A26" s="178" t="s">
        <v>1910</v>
      </c>
      <c r="B26" s="99" t="s">
        <v>3031</v>
      </c>
      <c r="C26" s="65" t="s">
        <v>1953</v>
      </c>
      <c r="D26" s="118" t="s">
        <v>3312</v>
      </c>
    </row>
    <row r="27" spans="1:4" ht="38.25">
      <c r="A27" s="177"/>
      <c r="B27" s="135" t="s">
        <v>7481</v>
      </c>
      <c r="C27" s="327" t="s">
        <v>4795</v>
      </c>
      <c r="D27" s="119" t="s">
        <v>2217</v>
      </c>
    </row>
    <row r="28" spans="1:4" ht="51">
      <c r="A28" s="178" t="s">
        <v>3759</v>
      </c>
      <c r="B28" s="432" t="s">
        <v>3823</v>
      </c>
      <c r="C28" s="65" t="s">
        <v>314</v>
      </c>
      <c r="D28" s="432" t="s">
        <v>5356</v>
      </c>
    </row>
    <row r="29" spans="1:4" ht="38.25">
      <c r="A29" s="177"/>
      <c r="B29" s="433" t="s">
        <v>6374</v>
      </c>
      <c r="C29" s="327" t="s">
        <v>8019</v>
      </c>
      <c r="D29" s="433" t="s">
        <v>2178</v>
      </c>
    </row>
    <row r="30" spans="1:4" ht="51">
      <c r="A30" s="178" t="s">
        <v>3824</v>
      </c>
      <c r="B30" s="99" t="s">
        <v>3825</v>
      </c>
      <c r="C30" s="65" t="s">
        <v>315</v>
      </c>
      <c r="D30" s="118" t="s">
        <v>2179</v>
      </c>
    </row>
    <row r="31" spans="1:4" ht="38.25">
      <c r="A31" s="177"/>
      <c r="B31" s="135" t="s">
        <v>2004</v>
      </c>
      <c r="C31" s="327" t="s">
        <v>4796</v>
      </c>
      <c r="D31" s="119" t="s">
        <v>1190</v>
      </c>
    </row>
    <row r="32" spans="1:4" ht="76.5">
      <c r="A32" s="178" t="s">
        <v>2203</v>
      </c>
      <c r="B32" s="99" t="s">
        <v>3826</v>
      </c>
      <c r="C32" s="65" t="s">
        <v>5391</v>
      </c>
      <c r="D32" s="118" t="s">
        <v>1654</v>
      </c>
    </row>
    <row r="33" spans="1:4" ht="114.75">
      <c r="A33" s="177"/>
      <c r="B33" s="135" t="s">
        <v>4268</v>
      </c>
      <c r="C33" s="327" t="s">
        <v>3173</v>
      </c>
      <c r="D33" s="119" t="s">
        <v>801</v>
      </c>
    </row>
    <row r="34" spans="1:4" ht="63.75">
      <c r="A34" s="178" t="s">
        <v>3827</v>
      </c>
      <c r="B34" s="99" t="s">
        <v>3849</v>
      </c>
      <c r="C34" s="65" t="s">
        <v>2040</v>
      </c>
      <c r="D34" s="118" t="s">
        <v>802</v>
      </c>
    </row>
    <row r="35" spans="1:4" ht="38.25">
      <c r="A35" s="178"/>
      <c r="B35" s="99" t="s">
        <v>4269</v>
      </c>
      <c r="C35" s="328" t="s">
        <v>1355</v>
      </c>
      <c r="D35" s="118" t="s">
        <v>803</v>
      </c>
    </row>
    <row r="36" spans="1:4" ht="76.5">
      <c r="A36" s="178"/>
      <c r="B36" s="99" t="s">
        <v>4270</v>
      </c>
      <c r="C36" s="328" t="s">
        <v>2210</v>
      </c>
      <c r="D36" s="118" t="s">
        <v>4149</v>
      </c>
    </row>
    <row r="37" spans="1:4" ht="76.5">
      <c r="A37" s="177"/>
      <c r="B37" s="135" t="s">
        <v>3850</v>
      </c>
      <c r="C37" s="66" t="s">
        <v>2041</v>
      </c>
      <c r="D37" s="119" t="s">
        <v>152</v>
      </c>
    </row>
    <row r="38" spans="1:4" ht="76.5">
      <c r="A38" s="178" t="s">
        <v>3851</v>
      </c>
      <c r="B38" s="99" t="s">
        <v>3852</v>
      </c>
      <c r="C38" s="65" t="s">
        <v>7407</v>
      </c>
      <c r="D38" s="118" t="s">
        <v>153</v>
      </c>
    </row>
    <row r="39" spans="1:4" ht="38.25">
      <c r="A39" s="177"/>
      <c r="B39" s="135" t="s">
        <v>6305</v>
      </c>
      <c r="C39" s="327" t="s">
        <v>577</v>
      </c>
      <c r="D39" s="119" t="s">
        <v>154</v>
      </c>
    </row>
    <row r="40" spans="1:4" ht="153">
      <c r="A40" s="178" t="s">
        <v>3853</v>
      </c>
      <c r="B40" s="99" t="s">
        <v>3221</v>
      </c>
      <c r="C40" s="65" t="s">
        <v>2462</v>
      </c>
      <c r="D40" s="118" t="s">
        <v>5108</v>
      </c>
    </row>
    <row r="41" spans="1:4" ht="76.5">
      <c r="A41" s="178"/>
      <c r="B41" s="99" t="s">
        <v>4039</v>
      </c>
      <c r="C41" s="328" t="s">
        <v>6620</v>
      </c>
      <c r="D41" s="118" t="s">
        <v>6067</v>
      </c>
    </row>
    <row r="42" spans="1:4" ht="63.75">
      <c r="A42" s="178"/>
      <c r="B42" s="99" t="s">
        <v>3062</v>
      </c>
      <c r="C42" s="328" t="s">
        <v>6621</v>
      </c>
      <c r="D42" s="118" t="s">
        <v>7431</v>
      </c>
    </row>
    <row r="43" spans="1:4" ht="51">
      <c r="A43" s="177"/>
      <c r="B43" s="135" t="s">
        <v>4205</v>
      </c>
      <c r="C43" s="66" t="s">
        <v>2463</v>
      </c>
      <c r="D43" s="119" t="s">
        <v>6481</v>
      </c>
    </row>
    <row r="44" spans="1:4" ht="25.5">
      <c r="A44" s="178" t="s">
        <v>4206</v>
      </c>
      <c r="B44" s="99" t="s">
        <v>7224</v>
      </c>
      <c r="C44" s="65" t="s">
        <v>2464</v>
      </c>
      <c r="D44" s="118" t="s">
        <v>4409</v>
      </c>
    </row>
    <row r="45" spans="1:4" ht="51">
      <c r="A45" s="177"/>
      <c r="B45" s="135" t="s">
        <v>2011</v>
      </c>
      <c r="C45" s="327" t="s">
        <v>5193</v>
      </c>
      <c r="D45" s="119" t="s">
        <v>1196</v>
      </c>
    </row>
    <row r="46" spans="1:4" ht="25.5">
      <c r="A46" s="178" t="s">
        <v>4207</v>
      </c>
      <c r="B46" s="99" t="s">
        <v>4208</v>
      </c>
      <c r="C46" s="65" t="s">
        <v>3560</v>
      </c>
      <c r="D46" s="118" t="s">
        <v>4106</v>
      </c>
    </row>
    <row r="47" spans="1:4" ht="25.5">
      <c r="A47" s="177"/>
      <c r="B47" s="135" t="s">
        <v>2012</v>
      </c>
      <c r="C47" s="327" t="s">
        <v>5194</v>
      </c>
      <c r="D47" s="119" t="s">
        <v>4959</v>
      </c>
    </row>
    <row r="48" spans="1:4" ht="51">
      <c r="A48" s="178" t="s">
        <v>4209</v>
      </c>
      <c r="B48" s="99" t="s">
        <v>4907</v>
      </c>
      <c r="C48" s="65" t="s">
        <v>3561</v>
      </c>
      <c r="D48" s="118" t="s">
        <v>934</v>
      </c>
    </row>
    <row r="49" spans="1:4" ht="38.25">
      <c r="A49" s="178"/>
      <c r="B49" s="99" t="s">
        <v>6728</v>
      </c>
      <c r="C49" s="328" t="s">
        <v>5195</v>
      </c>
      <c r="D49" s="118" t="s">
        <v>1833</v>
      </c>
    </row>
    <row r="50" spans="1:4" ht="89.25">
      <c r="A50" s="177"/>
      <c r="B50" s="135" t="s">
        <v>1112</v>
      </c>
      <c r="C50" s="327" t="s">
        <v>4363</v>
      </c>
      <c r="D50" s="119" t="s">
        <v>1493</v>
      </c>
    </row>
    <row r="51" spans="1:4" ht="51">
      <c r="A51" s="179" t="s">
        <v>4908</v>
      </c>
      <c r="B51" s="96" t="s">
        <v>5439</v>
      </c>
      <c r="C51" s="32" t="s">
        <v>3562</v>
      </c>
      <c r="D51" s="43" t="s">
        <v>1494</v>
      </c>
    </row>
    <row r="52" spans="1:4" ht="51">
      <c r="A52" s="178" t="s">
        <v>5440</v>
      </c>
      <c r="B52" s="99" t="s">
        <v>6396</v>
      </c>
      <c r="C52" s="65" t="s">
        <v>3295</v>
      </c>
      <c r="D52" s="118" t="s">
        <v>1495</v>
      </c>
    </row>
    <row r="53" spans="1:4" ht="51">
      <c r="A53" s="177"/>
      <c r="B53" s="135" t="s">
        <v>6007</v>
      </c>
      <c r="C53" s="327" t="s">
        <v>7234</v>
      </c>
      <c r="D53" s="119" t="s">
        <v>2014</v>
      </c>
    </row>
    <row r="54" spans="1:4" ht="63.75">
      <c r="A54" s="178" t="s">
        <v>6397</v>
      </c>
      <c r="B54" s="99" t="s">
        <v>2966</v>
      </c>
      <c r="C54" s="65" t="s">
        <v>3296</v>
      </c>
      <c r="D54" s="118" t="s">
        <v>1068</v>
      </c>
    </row>
    <row r="55" spans="1:4" ht="38.25">
      <c r="A55" s="177"/>
      <c r="B55" s="135" t="s">
        <v>6008</v>
      </c>
      <c r="C55" s="327" t="s">
        <v>7364</v>
      </c>
      <c r="D55" s="119" t="s">
        <v>1069</v>
      </c>
    </row>
    <row r="56" spans="1:4" ht="25.5">
      <c r="A56" s="178" t="s">
        <v>2967</v>
      </c>
      <c r="B56" s="99" t="s">
        <v>2968</v>
      </c>
      <c r="C56" s="65" t="s">
        <v>3297</v>
      </c>
      <c r="D56" s="118" t="s">
        <v>1070</v>
      </c>
    </row>
    <row r="57" spans="1:4" ht="63.75">
      <c r="A57" s="177"/>
      <c r="B57" s="135" t="s">
        <v>5559</v>
      </c>
      <c r="C57" s="327" t="s">
        <v>5498</v>
      </c>
      <c r="D57" s="119" t="s">
        <v>1071</v>
      </c>
    </row>
    <row r="58" spans="1:4" ht="63.75">
      <c r="A58" s="178" t="s">
        <v>2969</v>
      </c>
      <c r="B58" s="99" t="s">
        <v>7225</v>
      </c>
      <c r="C58" s="65" t="s">
        <v>2163</v>
      </c>
      <c r="D58" s="118" t="s">
        <v>1072</v>
      </c>
    </row>
    <row r="59" spans="1:4" ht="102">
      <c r="A59" s="177"/>
      <c r="B59" s="135" t="s">
        <v>5560</v>
      </c>
      <c r="C59" s="327" t="s">
        <v>3441</v>
      </c>
      <c r="D59" s="119" t="s">
        <v>3957</v>
      </c>
    </row>
    <row r="60" spans="1:4" ht="63.75">
      <c r="A60" s="178" t="s">
        <v>2970</v>
      </c>
      <c r="B60" s="99" t="s">
        <v>3955</v>
      </c>
      <c r="C60" s="65" t="s">
        <v>4446</v>
      </c>
      <c r="D60" s="118" t="s">
        <v>3958</v>
      </c>
    </row>
    <row r="61" spans="1:4" ht="114.75">
      <c r="A61" s="177"/>
      <c r="B61" s="135" t="s">
        <v>519</v>
      </c>
      <c r="C61" s="327" t="s">
        <v>3442</v>
      </c>
      <c r="D61" s="119" t="s">
        <v>3960</v>
      </c>
    </row>
    <row r="62" spans="1:4" ht="25.5">
      <c r="A62" s="179" t="s">
        <v>3956</v>
      </c>
      <c r="B62" s="96" t="s">
        <v>1433</v>
      </c>
      <c r="C62" s="32" t="s">
        <v>4447</v>
      </c>
      <c r="D62" s="43" t="s">
        <v>933</v>
      </c>
    </row>
    <row r="63" spans="1:4" ht="25.5">
      <c r="A63" s="179" t="s">
        <v>1434</v>
      </c>
      <c r="B63" s="395" t="s">
        <v>1435</v>
      </c>
      <c r="C63" s="32" t="s">
        <v>6464</v>
      </c>
      <c r="D63" s="433" t="s">
        <v>6035</v>
      </c>
    </row>
    <row r="64" spans="1:4" ht="51">
      <c r="A64" s="178" t="s">
        <v>863</v>
      </c>
      <c r="B64" s="99" t="s">
        <v>1261</v>
      </c>
      <c r="C64" s="65" t="s">
        <v>5421</v>
      </c>
      <c r="D64" s="118" t="s">
        <v>6036</v>
      </c>
    </row>
    <row r="65" spans="1:4" ht="38.25">
      <c r="A65" s="178"/>
      <c r="B65" s="99" t="s">
        <v>6728</v>
      </c>
      <c r="C65" s="328" t="s">
        <v>1218</v>
      </c>
      <c r="D65" s="118" t="s">
        <v>1833</v>
      </c>
    </row>
    <row r="66" spans="1:4" ht="89.25">
      <c r="A66" s="177"/>
      <c r="B66" s="135" t="s">
        <v>859</v>
      </c>
      <c r="C66" s="327" t="s">
        <v>7299</v>
      </c>
      <c r="D66" s="119" t="s">
        <v>6715</v>
      </c>
    </row>
    <row r="67" spans="1:4">
      <c r="A67" s="255"/>
      <c r="B67" s="223"/>
      <c r="C67" s="256"/>
      <c r="D67" s="224"/>
    </row>
    <row r="68" spans="1:4" ht="63.75" customHeight="1">
      <c r="A68" s="587" t="s">
        <v>7880</v>
      </c>
      <c r="B68" s="609"/>
      <c r="C68" s="609"/>
      <c r="D68" s="609"/>
    </row>
    <row r="69" spans="1:4">
      <c r="A69" s="255"/>
      <c r="B69" s="223"/>
      <c r="C69" s="256"/>
      <c r="D69" s="224"/>
    </row>
    <row r="70" spans="1:4" ht="38.25">
      <c r="A70" s="55"/>
      <c r="B70" s="93" t="s">
        <v>811</v>
      </c>
      <c r="C70" s="229" t="s">
        <v>812</v>
      </c>
      <c r="D70" s="228"/>
    </row>
    <row r="71" spans="1:4" ht="114.75" customHeight="1">
      <c r="A71" s="183" t="s">
        <v>1542</v>
      </c>
      <c r="B71" s="30" t="s">
        <v>2963</v>
      </c>
      <c r="C71" s="30" t="s">
        <v>3710</v>
      </c>
      <c r="D71" s="30" t="s">
        <v>318</v>
      </c>
    </row>
    <row r="72" spans="1:4" ht="129" customHeight="1">
      <c r="A72" s="183" t="s">
        <v>1543</v>
      </c>
      <c r="B72" s="30" t="s">
        <v>3769</v>
      </c>
      <c r="C72" s="30" t="s">
        <v>3762</v>
      </c>
      <c r="D72" s="30" t="s">
        <v>319</v>
      </c>
    </row>
    <row r="73" spans="1:4" ht="127.5" customHeight="1">
      <c r="A73" s="183" t="s">
        <v>5283</v>
      </c>
      <c r="B73" s="30" t="s">
        <v>1386</v>
      </c>
      <c r="C73" s="30" t="s">
        <v>2708</v>
      </c>
      <c r="D73" s="30" t="s">
        <v>320</v>
      </c>
    </row>
    <row r="74" spans="1:4" ht="153.75" customHeight="1">
      <c r="A74" s="183" t="s">
        <v>1544</v>
      </c>
      <c r="B74" s="30" t="s">
        <v>3121</v>
      </c>
      <c r="C74" s="30" t="s">
        <v>2720</v>
      </c>
      <c r="D74" s="30" t="s">
        <v>321</v>
      </c>
    </row>
    <row r="75" spans="1:4" ht="129" customHeight="1">
      <c r="A75" s="183" t="s">
        <v>2856</v>
      </c>
      <c r="B75" s="30" t="s">
        <v>3122</v>
      </c>
      <c r="C75" s="30" t="s">
        <v>2719</v>
      </c>
      <c r="D75" s="30" t="s">
        <v>322</v>
      </c>
    </row>
    <row r="76" spans="1:4" ht="165.75">
      <c r="A76" s="183" t="s">
        <v>3990</v>
      </c>
      <c r="B76" s="30" t="s">
        <v>3123</v>
      </c>
      <c r="C76" s="30" t="s">
        <v>510</v>
      </c>
      <c r="D76" s="30" t="s">
        <v>323</v>
      </c>
    </row>
    <row r="77" spans="1:4" ht="140.25">
      <c r="A77" s="183" t="s">
        <v>1545</v>
      </c>
      <c r="B77" s="30" t="s">
        <v>3124</v>
      </c>
      <c r="C77" s="30" t="s">
        <v>2387</v>
      </c>
      <c r="D77" s="30" t="s">
        <v>1301</v>
      </c>
    </row>
    <row r="78" spans="1:4" ht="140.25">
      <c r="A78" s="183" t="s">
        <v>1546</v>
      </c>
      <c r="B78" s="30" t="s">
        <v>6319</v>
      </c>
      <c r="C78" s="30" t="s">
        <v>304</v>
      </c>
      <c r="D78" s="30" t="s">
        <v>1302</v>
      </c>
    </row>
    <row r="79" spans="1:4" ht="142.5" customHeight="1">
      <c r="A79" s="183" t="s">
        <v>1547</v>
      </c>
      <c r="B79" s="30" t="s">
        <v>6320</v>
      </c>
      <c r="C79" s="30" t="s">
        <v>3457</v>
      </c>
      <c r="D79" s="30" t="s">
        <v>401</v>
      </c>
    </row>
    <row r="80" spans="1:4" ht="155.25" customHeight="1">
      <c r="A80" s="183" t="s">
        <v>1548</v>
      </c>
      <c r="B80" s="30" t="s">
        <v>7279</v>
      </c>
      <c r="C80" s="30" t="s">
        <v>3746</v>
      </c>
      <c r="D80" s="30" t="s">
        <v>402</v>
      </c>
    </row>
    <row r="81" spans="1:4" ht="52.5" customHeight="1">
      <c r="A81" s="183" t="s">
        <v>1549</v>
      </c>
      <c r="B81" s="30" t="s">
        <v>7280</v>
      </c>
      <c r="C81" s="30" t="s">
        <v>908</v>
      </c>
      <c r="D81" s="30" t="s">
        <v>910</v>
      </c>
    </row>
    <row r="82" spans="1:4" ht="51">
      <c r="A82" s="183" t="s">
        <v>1550</v>
      </c>
      <c r="B82" s="30" t="s">
        <v>7281</v>
      </c>
      <c r="C82" s="30" t="s">
        <v>511</v>
      </c>
      <c r="D82" s="30" t="s">
        <v>342</v>
      </c>
    </row>
    <row r="83" spans="1:4" ht="63.75">
      <c r="A83" s="183" t="s">
        <v>1551</v>
      </c>
      <c r="B83" s="30" t="s">
        <v>7282</v>
      </c>
      <c r="C83" s="30" t="s">
        <v>512</v>
      </c>
      <c r="D83" s="30" t="s">
        <v>616</v>
      </c>
    </row>
    <row r="84" spans="1:4" ht="76.5">
      <c r="A84" s="183" t="s">
        <v>1552</v>
      </c>
      <c r="B84" s="30" t="s">
        <v>5320</v>
      </c>
      <c r="C84" s="30" t="s">
        <v>909</v>
      </c>
      <c r="D84" s="30" t="s">
        <v>617</v>
      </c>
    </row>
    <row r="85" spans="1:4" ht="51">
      <c r="A85" s="183" t="s">
        <v>1553</v>
      </c>
      <c r="B85" s="30" t="s">
        <v>7365</v>
      </c>
      <c r="C85" s="30" t="s">
        <v>513</v>
      </c>
      <c r="D85" s="30" t="s">
        <v>618</v>
      </c>
    </row>
    <row r="86" spans="1:4" ht="63.75">
      <c r="A86" s="183" t="s">
        <v>1554</v>
      </c>
      <c r="B86" s="30" t="s">
        <v>7366</v>
      </c>
      <c r="C86" s="30" t="s">
        <v>514</v>
      </c>
      <c r="D86" s="30" t="s">
        <v>619</v>
      </c>
    </row>
    <row r="87" spans="1:4" ht="51">
      <c r="A87" s="183" t="s">
        <v>1555</v>
      </c>
      <c r="B87" s="30" t="s">
        <v>7367</v>
      </c>
      <c r="C87" s="30" t="s">
        <v>515</v>
      </c>
      <c r="D87" s="30" t="s">
        <v>620</v>
      </c>
    </row>
    <row r="88" spans="1:4" ht="51">
      <c r="A88" s="183" t="s">
        <v>1556</v>
      </c>
      <c r="B88" s="30" t="s">
        <v>7368</v>
      </c>
      <c r="C88" s="30" t="s">
        <v>516</v>
      </c>
      <c r="D88" s="30" t="s">
        <v>621</v>
      </c>
    </row>
    <row r="89" spans="1:4" ht="51">
      <c r="A89" s="183" t="s">
        <v>1557</v>
      </c>
      <c r="B89" s="30" t="s">
        <v>7369</v>
      </c>
      <c r="C89" s="30" t="s">
        <v>517</v>
      </c>
      <c r="D89" s="30" t="s">
        <v>1579</v>
      </c>
    </row>
    <row r="90" spans="1:4" ht="63.75">
      <c r="A90" s="183" t="s">
        <v>1558</v>
      </c>
      <c r="B90" s="30" t="s">
        <v>7370</v>
      </c>
      <c r="C90" s="30" t="s">
        <v>518</v>
      </c>
      <c r="D90" s="30" t="s">
        <v>1580</v>
      </c>
    </row>
    <row r="91" spans="1:4" ht="38.25">
      <c r="A91" s="183">
        <v>1000</v>
      </c>
      <c r="B91" s="30" t="s">
        <v>7371</v>
      </c>
      <c r="C91" s="30" t="s">
        <v>2699</v>
      </c>
      <c r="D91" s="30" t="s">
        <v>1581</v>
      </c>
    </row>
    <row r="92" spans="1:4" ht="38.25">
      <c r="A92" s="183">
        <v>1040</v>
      </c>
      <c r="B92" s="30" t="s">
        <v>7372</v>
      </c>
      <c r="C92" s="30" t="s">
        <v>2700</v>
      </c>
      <c r="D92" s="30" t="s">
        <v>1582</v>
      </c>
    </row>
    <row r="93" spans="1:4" ht="38.25">
      <c r="A93" s="183">
        <v>1041</v>
      </c>
      <c r="B93" s="30" t="s">
        <v>6272</v>
      </c>
      <c r="C93" s="30" t="s">
        <v>3300</v>
      </c>
      <c r="D93" s="30" t="s">
        <v>1583</v>
      </c>
    </row>
    <row r="94" spans="1:4" ht="38.25">
      <c r="A94" s="183">
        <v>2100</v>
      </c>
      <c r="B94" s="30" t="s">
        <v>6273</v>
      </c>
      <c r="C94" s="30" t="s">
        <v>3864</v>
      </c>
      <c r="D94" s="30" t="s">
        <v>2705</v>
      </c>
    </row>
    <row r="95" spans="1:4" ht="51">
      <c r="A95" s="183">
        <v>2140</v>
      </c>
      <c r="B95" s="30" t="s">
        <v>6274</v>
      </c>
      <c r="C95" s="30" t="s">
        <v>3865</v>
      </c>
      <c r="D95" s="30" t="s">
        <v>2706</v>
      </c>
    </row>
    <row r="96" spans="1:4" ht="51">
      <c r="A96" s="183">
        <v>2141</v>
      </c>
      <c r="B96" s="30" t="s">
        <v>6275</v>
      </c>
      <c r="C96" s="30" t="s">
        <v>3866</v>
      </c>
      <c r="D96" s="30" t="s">
        <v>2707</v>
      </c>
    </row>
    <row r="97" spans="1:4" ht="38.25">
      <c r="A97" s="183">
        <v>2151</v>
      </c>
      <c r="B97" s="30" t="s">
        <v>6276</v>
      </c>
      <c r="C97" s="30" t="s">
        <v>3867</v>
      </c>
      <c r="D97" s="30" t="s">
        <v>170</v>
      </c>
    </row>
    <row r="98" spans="1:4" ht="25.5">
      <c r="A98" s="183">
        <v>2153</v>
      </c>
      <c r="B98" s="30" t="s">
        <v>4174</v>
      </c>
      <c r="C98" s="30" t="s">
        <v>3868</v>
      </c>
      <c r="D98" s="30" t="s">
        <v>171</v>
      </c>
    </row>
    <row r="99" spans="1:4" ht="51">
      <c r="A99" s="183">
        <v>2154</v>
      </c>
      <c r="B99" s="30" t="s">
        <v>3750</v>
      </c>
      <c r="C99" s="30" t="s">
        <v>3869</v>
      </c>
      <c r="D99" s="30" t="s">
        <v>172</v>
      </c>
    </row>
    <row r="100" spans="1:4" ht="38.25">
      <c r="A100" s="183">
        <v>2171</v>
      </c>
      <c r="B100" s="30" t="s">
        <v>3751</v>
      </c>
      <c r="C100" s="30" t="s">
        <v>3835</v>
      </c>
      <c r="D100" s="30" t="s">
        <v>173</v>
      </c>
    </row>
    <row r="101" spans="1:4" ht="38.25">
      <c r="A101" s="183">
        <v>2178</v>
      </c>
      <c r="B101" s="30" t="s">
        <v>2744</v>
      </c>
      <c r="C101" s="30" t="s">
        <v>3836</v>
      </c>
      <c r="D101" s="30" t="s">
        <v>174</v>
      </c>
    </row>
    <row r="102" spans="1:4" ht="38.25">
      <c r="A102" s="183">
        <v>2191</v>
      </c>
      <c r="B102" s="30" t="s">
        <v>2745</v>
      </c>
      <c r="C102" s="30" t="s">
        <v>3837</v>
      </c>
      <c r="D102" s="30" t="s">
        <v>175</v>
      </c>
    </row>
    <row r="103" spans="1:4" ht="51">
      <c r="A103" s="183">
        <v>2192</v>
      </c>
      <c r="B103" s="30" t="s">
        <v>3763</v>
      </c>
      <c r="C103" s="30" t="s">
        <v>4280</v>
      </c>
      <c r="D103" s="30" t="s">
        <v>176</v>
      </c>
    </row>
    <row r="104" spans="1:4" ht="38.25">
      <c r="A104" s="183">
        <v>2200</v>
      </c>
      <c r="B104" s="30" t="s">
        <v>2749</v>
      </c>
      <c r="C104" s="30" t="s">
        <v>4281</v>
      </c>
      <c r="D104" s="30" t="s">
        <v>1584</v>
      </c>
    </row>
    <row r="105" spans="1:4" ht="51">
      <c r="A105" s="183">
        <v>2240</v>
      </c>
      <c r="B105" s="30" t="s">
        <v>3752</v>
      </c>
      <c r="C105" s="30" t="s">
        <v>4282</v>
      </c>
      <c r="D105" s="30" t="s">
        <v>1585</v>
      </c>
    </row>
    <row r="106" spans="1:4" ht="51">
      <c r="A106" s="183">
        <v>2241</v>
      </c>
      <c r="B106" s="30" t="s">
        <v>3753</v>
      </c>
      <c r="C106" s="30" t="s">
        <v>4283</v>
      </c>
      <c r="D106" s="30" t="s">
        <v>1586</v>
      </c>
    </row>
    <row r="107" spans="1:4" ht="51">
      <c r="A107" s="183">
        <v>2251</v>
      </c>
      <c r="B107" s="30" t="s">
        <v>3754</v>
      </c>
      <c r="C107" s="30" t="s">
        <v>4284</v>
      </c>
      <c r="D107" s="30" t="s">
        <v>1587</v>
      </c>
    </row>
    <row r="108" spans="1:4" ht="25.5">
      <c r="A108" s="183">
        <v>2253</v>
      </c>
      <c r="B108" s="30" t="s">
        <v>3755</v>
      </c>
      <c r="C108" s="30" t="s">
        <v>4285</v>
      </c>
      <c r="D108" s="30" t="s">
        <v>1588</v>
      </c>
    </row>
    <row r="109" spans="1:4" ht="51">
      <c r="A109" s="183">
        <v>2254</v>
      </c>
      <c r="B109" s="30" t="s">
        <v>3110</v>
      </c>
      <c r="C109" s="30" t="s">
        <v>4286</v>
      </c>
      <c r="D109" s="30" t="s">
        <v>391</v>
      </c>
    </row>
    <row r="110" spans="1:4" ht="38.25">
      <c r="A110" s="183">
        <v>2271</v>
      </c>
      <c r="B110" s="30" t="s">
        <v>4667</v>
      </c>
      <c r="C110" s="30" t="s">
        <v>4287</v>
      </c>
      <c r="D110" s="30" t="s">
        <v>823</v>
      </c>
    </row>
    <row r="111" spans="1:4" ht="38.25">
      <c r="A111" s="183">
        <v>2278</v>
      </c>
      <c r="B111" s="30" t="s">
        <v>4668</v>
      </c>
      <c r="C111" s="30" t="s">
        <v>4288</v>
      </c>
      <c r="D111" s="30" t="s">
        <v>824</v>
      </c>
    </row>
    <row r="112" spans="1:4" ht="51">
      <c r="A112" s="183">
        <v>2291</v>
      </c>
      <c r="B112" s="30" t="s">
        <v>4669</v>
      </c>
      <c r="C112" s="30" t="s">
        <v>4289</v>
      </c>
      <c r="D112" s="30" t="s">
        <v>825</v>
      </c>
    </row>
    <row r="113" spans="1:4" ht="51">
      <c r="A113" s="183">
        <v>2292</v>
      </c>
      <c r="B113" s="30" t="s">
        <v>3127</v>
      </c>
      <c r="C113" s="30" t="s">
        <v>4290</v>
      </c>
      <c r="D113" s="30" t="s">
        <v>826</v>
      </c>
    </row>
    <row r="114" spans="1:4" ht="38.25">
      <c r="A114" s="183">
        <v>2300</v>
      </c>
      <c r="B114" s="30" t="s">
        <v>5123</v>
      </c>
      <c r="C114" s="30" t="s">
        <v>4291</v>
      </c>
      <c r="D114" s="30" t="s">
        <v>827</v>
      </c>
    </row>
    <row r="115" spans="1:4" ht="51">
      <c r="A115" s="183">
        <v>2340</v>
      </c>
      <c r="B115" s="30" t="s">
        <v>5124</v>
      </c>
      <c r="C115" s="30" t="s">
        <v>4292</v>
      </c>
      <c r="D115" s="30" t="s">
        <v>828</v>
      </c>
    </row>
    <row r="116" spans="1:4" ht="51">
      <c r="A116" s="183">
        <v>2341</v>
      </c>
      <c r="B116" s="30" t="s">
        <v>5125</v>
      </c>
      <c r="C116" s="30" t="s">
        <v>2543</v>
      </c>
      <c r="D116" s="30" t="s">
        <v>1718</v>
      </c>
    </row>
    <row r="117" spans="1:4" ht="51">
      <c r="A117" s="183">
        <v>2351</v>
      </c>
      <c r="B117" s="30" t="s">
        <v>5133</v>
      </c>
      <c r="C117" s="30" t="s">
        <v>5665</v>
      </c>
      <c r="D117" s="30" t="s">
        <v>829</v>
      </c>
    </row>
    <row r="118" spans="1:4" ht="38.25">
      <c r="A118" s="183">
        <v>2353</v>
      </c>
      <c r="B118" s="30" t="s">
        <v>5134</v>
      </c>
      <c r="C118" s="30" t="s">
        <v>5666</v>
      </c>
      <c r="D118" s="30" t="s">
        <v>830</v>
      </c>
    </row>
    <row r="119" spans="1:4" ht="63.75">
      <c r="A119" s="183">
        <v>2354</v>
      </c>
      <c r="B119" s="30" t="s">
        <v>5135</v>
      </c>
      <c r="C119" s="30" t="s">
        <v>4766</v>
      </c>
      <c r="D119" s="30" t="s">
        <v>831</v>
      </c>
    </row>
    <row r="120" spans="1:4" ht="38.25">
      <c r="A120" s="183">
        <v>2371</v>
      </c>
      <c r="B120" s="30" t="s">
        <v>5136</v>
      </c>
      <c r="C120" s="30" t="s">
        <v>6628</v>
      </c>
      <c r="D120" s="30" t="s">
        <v>832</v>
      </c>
    </row>
    <row r="121" spans="1:4" ht="38.25">
      <c r="A121" s="183">
        <v>2378</v>
      </c>
      <c r="B121" s="30" t="s">
        <v>5137</v>
      </c>
      <c r="C121" s="30" t="s">
        <v>6629</v>
      </c>
      <c r="D121" s="30" t="s">
        <v>833</v>
      </c>
    </row>
    <row r="122" spans="1:4" ht="51">
      <c r="A122" s="183">
        <v>2391</v>
      </c>
      <c r="B122" s="30" t="s">
        <v>5791</v>
      </c>
      <c r="C122" s="30" t="s">
        <v>6630</v>
      </c>
      <c r="D122" s="30" t="s">
        <v>834</v>
      </c>
    </row>
    <row r="123" spans="1:4" ht="51">
      <c r="A123" s="183">
        <v>2392</v>
      </c>
      <c r="B123" s="30" t="s">
        <v>5792</v>
      </c>
      <c r="C123" s="30" t="s">
        <v>6631</v>
      </c>
      <c r="D123" s="30" t="s">
        <v>835</v>
      </c>
    </row>
    <row r="124" spans="1:4" ht="38.25">
      <c r="A124" s="183">
        <v>3151</v>
      </c>
      <c r="B124" s="30" t="s">
        <v>5793</v>
      </c>
      <c r="C124" s="30" t="s">
        <v>6632</v>
      </c>
      <c r="D124" s="30" t="s">
        <v>836</v>
      </c>
    </row>
    <row r="125" spans="1:4" ht="25.5">
      <c r="A125" s="183">
        <v>3153</v>
      </c>
      <c r="B125" s="30" t="s">
        <v>3281</v>
      </c>
      <c r="C125" s="30" t="s">
        <v>6652</v>
      </c>
      <c r="D125" s="30" t="s">
        <v>837</v>
      </c>
    </row>
    <row r="126" spans="1:4" ht="38.25">
      <c r="A126" s="183">
        <v>3154</v>
      </c>
      <c r="B126" s="30" t="s">
        <v>4229</v>
      </c>
      <c r="C126" s="30" t="s">
        <v>6653</v>
      </c>
      <c r="D126" s="30" t="s">
        <v>838</v>
      </c>
    </row>
    <row r="127" spans="1:4" ht="25.5">
      <c r="A127" s="183">
        <v>3171</v>
      </c>
      <c r="B127" s="30" t="s">
        <v>4230</v>
      </c>
      <c r="C127" s="30" t="s">
        <v>6654</v>
      </c>
      <c r="D127" s="30" t="s">
        <v>839</v>
      </c>
    </row>
    <row r="128" spans="1:4" ht="25.5">
      <c r="A128" s="183">
        <v>3178</v>
      </c>
      <c r="B128" s="30" t="s">
        <v>4231</v>
      </c>
      <c r="C128" s="30" t="s">
        <v>6655</v>
      </c>
      <c r="D128" s="30" t="s">
        <v>840</v>
      </c>
    </row>
    <row r="129" spans="1:4" ht="38.25">
      <c r="A129" s="183">
        <v>3191</v>
      </c>
      <c r="B129" s="30" t="s">
        <v>5188</v>
      </c>
      <c r="C129" s="30" t="s">
        <v>5624</v>
      </c>
      <c r="D129" s="30" t="s">
        <v>841</v>
      </c>
    </row>
    <row r="130" spans="1:4" ht="38.25">
      <c r="A130" s="183">
        <v>3192</v>
      </c>
      <c r="B130" s="30" t="s">
        <v>5189</v>
      </c>
      <c r="C130" s="30" t="s">
        <v>5331</v>
      </c>
      <c r="D130" s="30" t="s">
        <v>842</v>
      </c>
    </row>
    <row r="131" spans="1:4" ht="25.5">
      <c r="A131" s="183">
        <v>4000</v>
      </c>
      <c r="B131" s="30" t="s">
        <v>5190</v>
      </c>
      <c r="C131" s="30" t="s">
        <v>5332</v>
      </c>
      <c r="D131" s="30" t="s">
        <v>843</v>
      </c>
    </row>
    <row r="132" spans="1:4" ht="63.75">
      <c r="A132" s="183">
        <v>4010</v>
      </c>
      <c r="B132" s="30" t="s">
        <v>5191</v>
      </c>
      <c r="C132" s="30" t="s">
        <v>6678</v>
      </c>
      <c r="D132" s="30" t="s">
        <v>844</v>
      </c>
    </row>
    <row r="133" spans="1:4" ht="38.25">
      <c r="A133" s="183">
        <v>4021</v>
      </c>
      <c r="B133" s="30" t="s">
        <v>4212</v>
      </c>
      <c r="C133" s="30" t="s">
        <v>6679</v>
      </c>
      <c r="D133" s="30" t="s">
        <v>845</v>
      </c>
    </row>
    <row r="134" spans="1:4" ht="51">
      <c r="A134" s="183">
        <v>4051</v>
      </c>
      <c r="B134" s="30" t="s">
        <v>4213</v>
      </c>
      <c r="C134" s="30" t="s">
        <v>6680</v>
      </c>
      <c r="D134" s="30" t="s">
        <v>846</v>
      </c>
    </row>
    <row r="135" spans="1:4" ht="25.5">
      <c r="A135" s="183">
        <v>4053</v>
      </c>
      <c r="B135" s="30" t="s">
        <v>3252</v>
      </c>
      <c r="C135" s="30" t="s">
        <v>6681</v>
      </c>
      <c r="D135" s="30" t="s">
        <v>847</v>
      </c>
    </row>
    <row r="136" spans="1:4" ht="51">
      <c r="A136" s="183">
        <v>4054</v>
      </c>
      <c r="B136" s="30" t="s">
        <v>5240</v>
      </c>
      <c r="C136" s="30" t="s">
        <v>7253</v>
      </c>
      <c r="D136" s="30" t="s">
        <v>848</v>
      </c>
    </row>
    <row r="137" spans="1:4" ht="38.25">
      <c r="A137" s="183">
        <v>4071</v>
      </c>
      <c r="B137" s="30" t="s">
        <v>2101</v>
      </c>
      <c r="C137" s="30" t="s">
        <v>5337</v>
      </c>
      <c r="D137" s="30" t="s">
        <v>849</v>
      </c>
    </row>
    <row r="138" spans="1:4" ht="38.25">
      <c r="A138" s="183">
        <v>4078</v>
      </c>
      <c r="B138" s="30" t="s">
        <v>2102</v>
      </c>
      <c r="C138" s="30" t="s">
        <v>5338</v>
      </c>
      <c r="D138" s="30" t="s">
        <v>850</v>
      </c>
    </row>
    <row r="139" spans="1:4" ht="38.25">
      <c r="A139" s="183">
        <v>4091</v>
      </c>
      <c r="B139" s="30" t="s">
        <v>2103</v>
      </c>
      <c r="C139" s="30" t="s">
        <v>5339</v>
      </c>
      <c r="D139" s="30" t="s">
        <v>851</v>
      </c>
    </row>
    <row r="140" spans="1:4" ht="51">
      <c r="A140" s="183">
        <v>4092</v>
      </c>
      <c r="B140" s="30" t="s">
        <v>2104</v>
      </c>
      <c r="C140" s="30" t="s">
        <v>5340</v>
      </c>
      <c r="D140" s="30" t="s">
        <v>852</v>
      </c>
    </row>
    <row r="141" spans="1:4" ht="63.75">
      <c r="A141" s="183">
        <v>4200</v>
      </c>
      <c r="B141" s="30" t="s">
        <v>4929</v>
      </c>
      <c r="C141" s="30" t="s">
        <v>1771</v>
      </c>
      <c r="D141" s="30" t="s">
        <v>140</v>
      </c>
    </row>
    <row r="142" spans="1:4" ht="102">
      <c r="A142" s="183">
        <v>4210</v>
      </c>
      <c r="B142" s="30" t="s">
        <v>4930</v>
      </c>
      <c r="C142" s="30" t="s">
        <v>1153</v>
      </c>
      <c r="D142" s="30" t="s">
        <v>141</v>
      </c>
    </row>
    <row r="143" spans="1:4" ht="76.5">
      <c r="A143" s="183">
        <v>4221</v>
      </c>
      <c r="B143" s="30" t="s">
        <v>4931</v>
      </c>
      <c r="C143" s="30" t="s">
        <v>3709</v>
      </c>
      <c r="D143" s="30" t="s">
        <v>935</v>
      </c>
    </row>
    <row r="144" spans="1:4" ht="89.25">
      <c r="A144" s="183">
        <v>4222</v>
      </c>
      <c r="B144" s="30" t="s">
        <v>5344</v>
      </c>
      <c r="C144" s="30" t="s">
        <v>2146</v>
      </c>
      <c r="D144" s="30" t="s">
        <v>936</v>
      </c>
    </row>
    <row r="145" spans="1:4" ht="63.75">
      <c r="A145" s="183">
        <v>4223</v>
      </c>
      <c r="B145" s="30" t="s">
        <v>5345</v>
      </c>
      <c r="C145" s="30" t="s">
        <v>4628</v>
      </c>
      <c r="D145" s="30" t="s">
        <v>937</v>
      </c>
    </row>
    <row r="146" spans="1:4" ht="76.5">
      <c r="A146" s="183">
        <v>4251</v>
      </c>
      <c r="B146" s="30" t="s">
        <v>5346</v>
      </c>
      <c r="C146" s="30" t="s">
        <v>3747</v>
      </c>
      <c r="D146" s="30" t="s">
        <v>938</v>
      </c>
    </row>
    <row r="147" spans="1:4" ht="63.75">
      <c r="A147" s="183">
        <v>4253</v>
      </c>
      <c r="B147" s="30" t="s">
        <v>5347</v>
      </c>
      <c r="C147" s="30" t="s">
        <v>3748</v>
      </c>
      <c r="D147" s="30" t="s">
        <v>939</v>
      </c>
    </row>
    <row r="148" spans="1:4" ht="64.5" customHeight="1">
      <c r="A148" s="183">
        <v>4271</v>
      </c>
      <c r="B148" s="30" t="s">
        <v>5348</v>
      </c>
      <c r="C148" s="30" t="s">
        <v>3749</v>
      </c>
      <c r="D148" s="30" t="s">
        <v>940</v>
      </c>
    </row>
    <row r="149" spans="1:4" ht="76.5">
      <c r="A149" s="183">
        <v>4278</v>
      </c>
      <c r="B149" s="30" t="s">
        <v>5349</v>
      </c>
      <c r="C149" s="30" t="s">
        <v>4654</v>
      </c>
      <c r="D149" s="30" t="s">
        <v>941</v>
      </c>
    </row>
    <row r="150" spans="1:4" ht="80.25" customHeight="1">
      <c r="A150" s="183">
        <v>4291</v>
      </c>
      <c r="B150" s="30" t="s">
        <v>5241</v>
      </c>
      <c r="C150" s="30" t="s">
        <v>1477</v>
      </c>
      <c r="D150" s="30" t="s">
        <v>942</v>
      </c>
    </row>
    <row r="151" spans="1:4" ht="52.5" customHeight="1">
      <c r="A151" s="183">
        <v>4500</v>
      </c>
      <c r="B151" s="30" t="s">
        <v>5242</v>
      </c>
      <c r="C151" s="30" t="s">
        <v>4665</v>
      </c>
      <c r="D151" s="30" t="s">
        <v>943</v>
      </c>
    </row>
    <row r="152" spans="1:4" ht="89.25">
      <c r="A152" s="183">
        <v>4510</v>
      </c>
      <c r="B152" s="30" t="s">
        <v>5243</v>
      </c>
      <c r="C152" s="30" t="s">
        <v>4666</v>
      </c>
      <c r="D152" s="30" t="s">
        <v>142</v>
      </c>
    </row>
    <row r="153" spans="1:4" ht="63.75">
      <c r="A153" s="183">
        <v>4521</v>
      </c>
      <c r="B153" s="30" t="s">
        <v>3294</v>
      </c>
      <c r="C153" s="30" t="s">
        <v>5600</v>
      </c>
      <c r="D153" s="30" t="s">
        <v>971</v>
      </c>
    </row>
    <row r="154" spans="1:4" ht="76.5">
      <c r="A154" s="183">
        <v>4522</v>
      </c>
      <c r="B154" s="30" t="s">
        <v>813</v>
      </c>
      <c r="C154" s="30" t="s">
        <v>4674</v>
      </c>
      <c r="D154" s="30" t="s">
        <v>972</v>
      </c>
    </row>
    <row r="155" spans="1:4" ht="63.75">
      <c r="A155" s="183">
        <v>4523</v>
      </c>
      <c r="B155" s="30" t="s">
        <v>814</v>
      </c>
      <c r="C155" s="30" t="s">
        <v>4675</v>
      </c>
      <c r="D155" s="30" t="s">
        <v>973</v>
      </c>
    </row>
    <row r="156" spans="1:4" ht="76.5">
      <c r="A156" s="183">
        <v>4551</v>
      </c>
      <c r="B156" s="30" t="s">
        <v>815</v>
      </c>
      <c r="C156" s="30" t="s">
        <v>2048</v>
      </c>
      <c r="D156" s="30" t="s">
        <v>974</v>
      </c>
    </row>
    <row r="157" spans="1:4" ht="63.75">
      <c r="A157" s="183">
        <v>4553</v>
      </c>
      <c r="B157" s="30" t="s">
        <v>1610</v>
      </c>
      <c r="C157" s="30" t="s">
        <v>5511</v>
      </c>
      <c r="D157" s="30" t="s">
        <v>975</v>
      </c>
    </row>
    <row r="158" spans="1:4" ht="63.75">
      <c r="A158" s="183">
        <v>4571</v>
      </c>
      <c r="B158" s="30" t="s">
        <v>2759</v>
      </c>
      <c r="C158" s="30" t="s">
        <v>4562</v>
      </c>
      <c r="D158" s="30" t="s">
        <v>976</v>
      </c>
    </row>
    <row r="159" spans="1:4" ht="76.5">
      <c r="A159" s="183">
        <v>4578</v>
      </c>
      <c r="B159" s="30" t="s">
        <v>2760</v>
      </c>
      <c r="C159" s="30" t="s">
        <v>4563</v>
      </c>
      <c r="D159" s="30" t="s">
        <v>977</v>
      </c>
    </row>
    <row r="160" spans="1:4" ht="76.5">
      <c r="A160" s="183">
        <v>4591</v>
      </c>
      <c r="B160" s="30" t="s">
        <v>3782</v>
      </c>
      <c r="C160" s="30" t="s">
        <v>4768</v>
      </c>
      <c r="D160" s="30" t="s">
        <v>4</v>
      </c>
    </row>
    <row r="161" spans="1:4" ht="51">
      <c r="A161" s="183">
        <v>4900</v>
      </c>
      <c r="B161" s="30" t="s">
        <v>3783</v>
      </c>
      <c r="C161" s="30" t="s">
        <v>4769</v>
      </c>
      <c r="D161" s="30" t="s">
        <v>5</v>
      </c>
    </row>
    <row r="162" spans="1:4" ht="25.5">
      <c r="A162" s="183">
        <v>5100</v>
      </c>
      <c r="B162" s="30" t="s">
        <v>3784</v>
      </c>
      <c r="C162" s="30" t="s">
        <v>4770</v>
      </c>
      <c r="D162" s="30" t="s">
        <v>6</v>
      </c>
    </row>
    <row r="163" spans="1:4" ht="76.5">
      <c r="A163" s="183">
        <v>5110</v>
      </c>
      <c r="B163" s="30" t="s">
        <v>3785</v>
      </c>
      <c r="C163" s="30" t="s">
        <v>4771</v>
      </c>
      <c r="D163" s="30" t="s">
        <v>7</v>
      </c>
    </row>
    <row r="164" spans="1:4" ht="38.25">
      <c r="A164" s="183">
        <v>5121</v>
      </c>
      <c r="B164" s="30" t="s">
        <v>3786</v>
      </c>
      <c r="C164" s="30" t="s">
        <v>4772</v>
      </c>
      <c r="D164" s="30" t="s">
        <v>8</v>
      </c>
    </row>
    <row r="165" spans="1:4" ht="51">
      <c r="A165" s="183">
        <v>5122</v>
      </c>
      <c r="B165" s="30" t="s">
        <v>3792</v>
      </c>
      <c r="C165" s="30" t="s">
        <v>4773</v>
      </c>
      <c r="D165" s="30" t="s">
        <v>9</v>
      </c>
    </row>
    <row r="166" spans="1:4" ht="38.25">
      <c r="A166" s="183">
        <v>5123</v>
      </c>
      <c r="B166" s="30" t="s">
        <v>3793</v>
      </c>
      <c r="C166" s="30" t="s">
        <v>4774</v>
      </c>
      <c r="D166" s="30" t="s">
        <v>10</v>
      </c>
    </row>
    <row r="167" spans="1:4" ht="51">
      <c r="A167" s="183">
        <v>5141</v>
      </c>
      <c r="B167" s="30" t="s">
        <v>4756</v>
      </c>
      <c r="C167" s="30" t="s">
        <v>5677</v>
      </c>
      <c r="D167" s="30" t="s">
        <v>11</v>
      </c>
    </row>
    <row r="168" spans="1:4" ht="51">
      <c r="A168" s="183">
        <v>5151</v>
      </c>
      <c r="B168" s="30" t="s">
        <v>4757</v>
      </c>
      <c r="C168" s="30" t="s">
        <v>5678</v>
      </c>
      <c r="D168" s="30" t="s">
        <v>12</v>
      </c>
    </row>
    <row r="169" spans="1:4" ht="38.25">
      <c r="A169" s="183">
        <v>5153</v>
      </c>
      <c r="B169" s="30" t="s">
        <v>4758</v>
      </c>
      <c r="C169" s="30" t="s">
        <v>5679</v>
      </c>
      <c r="D169" s="30" t="s">
        <v>13</v>
      </c>
    </row>
    <row r="170" spans="1:4" ht="63.75">
      <c r="A170" s="183">
        <v>5154</v>
      </c>
      <c r="B170" s="30" t="s">
        <v>4759</v>
      </c>
      <c r="C170" s="30" t="s">
        <v>4775</v>
      </c>
      <c r="D170" s="30" t="s">
        <v>14</v>
      </c>
    </row>
    <row r="171" spans="1:4" ht="38.25">
      <c r="A171" s="183">
        <v>5171</v>
      </c>
      <c r="B171" s="30" t="s">
        <v>1506</v>
      </c>
      <c r="C171" s="30" t="s">
        <v>4776</v>
      </c>
      <c r="D171" s="30" t="s">
        <v>15</v>
      </c>
    </row>
    <row r="172" spans="1:4" ht="38.25">
      <c r="A172" s="183">
        <v>5178</v>
      </c>
      <c r="B172" s="30" t="s">
        <v>1507</v>
      </c>
      <c r="C172" s="30" t="s">
        <v>4777</v>
      </c>
      <c r="D172" s="30" t="s">
        <v>16</v>
      </c>
    </row>
    <row r="173" spans="1:4" ht="51">
      <c r="A173" s="183">
        <v>5191</v>
      </c>
      <c r="B173" s="30" t="s">
        <v>1508</v>
      </c>
      <c r="C173" s="30" t="s">
        <v>4778</v>
      </c>
      <c r="D173" s="30" t="s">
        <v>17</v>
      </c>
    </row>
    <row r="174" spans="1:4" ht="51">
      <c r="A174" s="183">
        <v>5192</v>
      </c>
      <c r="B174" s="30" t="s">
        <v>2690</v>
      </c>
      <c r="C174" s="30" t="s">
        <v>5703</v>
      </c>
      <c r="D174" s="30" t="s">
        <v>18</v>
      </c>
    </row>
    <row r="175" spans="1:4" ht="25.5">
      <c r="A175" s="183">
        <v>5300</v>
      </c>
      <c r="B175" s="30" t="s">
        <v>2691</v>
      </c>
      <c r="C175" s="30" t="s">
        <v>5704</v>
      </c>
      <c r="D175" s="30" t="s">
        <v>19</v>
      </c>
    </row>
    <row r="176" spans="1:4" ht="63.75">
      <c r="A176" s="183">
        <v>5310</v>
      </c>
      <c r="B176" s="30" t="s">
        <v>605</v>
      </c>
      <c r="C176" s="30" t="s">
        <v>1066</v>
      </c>
      <c r="D176" s="30" t="s">
        <v>20</v>
      </c>
    </row>
    <row r="177" spans="1:4" ht="25.5">
      <c r="A177" s="183">
        <v>5321</v>
      </c>
      <c r="B177" s="30" t="s">
        <v>606</v>
      </c>
      <c r="C177" s="30" t="s">
        <v>1067</v>
      </c>
      <c r="D177" s="30" t="s">
        <v>231</v>
      </c>
    </row>
    <row r="178" spans="1:4" ht="38.25">
      <c r="A178" s="183">
        <v>5322</v>
      </c>
      <c r="B178" s="30" t="s">
        <v>607</v>
      </c>
      <c r="C178" s="30" t="s">
        <v>3106</v>
      </c>
      <c r="D178" s="30" t="s">
        <v>232</v>
      </c>
    </row>
    <row r="179" spans="1:4" ht="25.5">
      <c r="A179" s="183">
        <v>5323</v>
      </c>
      <c r="B179" s="30" t="s">
        <v>608</v>
      </c>
      <c r="C179" s="30" t="s">
        <v>3107</v>
      </c>
      <c r="D179" s="30" t="s">
        <v>233</v>
      </c>
    </row>
    <row r="180" spans="1:4" ht="38.25">
      <c r="A180" s="183">
        <v>5341</v>
      </c>
      <c r="B180" s="30" t="s">
        <v>609</v>
      </c>
      <c r="C180" s="30" t="s">
        <v>3108</v>
      </c>
      <c r="D180" s="30" t="s">
        <v>234</v>
      </c>
    </row>
    <row r="181" spans="1:4" ht="38.25">
      <c r="A181" s="183">
        <v>5351</v>
      </c>
      <c r="B181" s="30" t="s">
        <v>1509</v>
      </c>
      <c r="C181" s="30" t="s">
        <v>3109</v>
      </c>
      <c r="D181" s="30" t="s">
        <v>235</v>
      </c>
    </row>
    <row r="182" spans="1:4" ht="38.25">
      <c r="A182" s="183">
        <v>5353</v>
      </c>
      <c r="B182" s="30" t="s">
        <v>1510</v>
      </c>
      <c r="C182" s="30" t="s">
        <v>5708</v>
      </c>
      <c r="D182" s="30" t="s">
        <v>1118</v>
      </c>
    </row>
    <row r="183" spans="1:4" ht="25.5">
      <c r="A183" s="183">
        <v>5371</v>
      </c>
      <c r="B183" s="30" t="s">
        <v>1511</v>
      </c>
      <c r="C183" s="30" t="s">
        <v>4787</v>
      </c>
      <c r="D183" s="30" t="s">
        <v>1119</v>
      </c>
    </row>
    <row r="184" spans="1:4" ht="25.5">
      <c r="A184" s="183">
        <v>5378</v>
      </c>
      <c r="B184" s="30" t="s">
        <v>906</v>
      </c>
      <c r="C184" s="30" t="s">
        <v>4788</v>
      </c>
      <c r="D184" s="30" t="s">
        <v>1120</v>
      </c>
    </row>
    <row r="185" spans="1:4" ht="38.25">
      <c r="A185" s="183">
        <v>5391</v>
      </c>
      <c r="B185" s="30" t="s">
        <v>907</v>
      </c>
      <c r="C185" s="30" t="s">
        <v>4789</v>
      </c>
      <c r="D185" s="30" t="s">
        <v>1121</v>
      </c>
    </row>
    <row r="186" spans="1:4" ht="51">
      <c r="A186" s="183">
        <v>5392</v>
      </c>
      <c r="B186" s="30" t="s">
        <v>2571</v>
      </c>
      <c r="C186" s="30" t="s">
        <v>4790</v>
      </c>
      <c r="D186" s="30" t="s">
        <v>1122</v>
      </c>
    </row>
    <row r="187" spans="1:4" ht="25.5">
      <c r="A187" s="183">
        <v>6121</v>
      </c>
      <c r="B187" s="30" t="s">
        <v>2572</v>
      </c>
      <c r="C187" s="30" t="s">
        <v>4791</v>
      </c>
      <c r="D187" s="30" t="s">
        <v>1123</v>
      </c>
    </row>
    <row r="188" spans="1:4" ht="38.25">
      <c r="A188" s="183">
        <v>6122</v>
      </c>
      <c r="B188" s="30" t="s">
        <v>2573</v>
      </c>
      <c r="C188" s="30" t="s">
        <v>4792</v>
      </c>
      <c r="D188" s="30" t="s">
        <v>1124</v>
      </c>
    </row>
    <row r="189" spans="1:4" ht="25.5">
      <c r="A189" s="183">
        <v>6123</v>
      </c>
      <c r="B189" s="30" t="s">
        <v>2574</v>
      </c>
      <c r="C189" s="30" t="s">
        <v>317</v>
      </c>
      <c r="D189" s="30" t="s">
        <v>1125</v>
      </c>
    </row>
    <row r="190" spans="1:4" ht="51">
      <c r="A190" s="183">
        <v>6321</v>
      </c>
      <c r="B190" s="30" t="s">
        <v>2575</v>
      </c>
      <c r="C190" s="30" t="s">
        <v>3846</v>
      </c>
      <c r="D190" s="30" t="s">
        <v>2082</v>
      </c>
    </row>
    <row r="191" spans="1:4" ht="63.75">
      <c r="A191" s="183">
        <v>6322</v>
      </c>
      <c r="B191" s="30" t="s">
        <v>4619</v>
      </c>
      <c r="C191" s="30" t="s">
        <v>3847</v>
      </c>
      <c r="D191" s="30" t="s">
        <v>2083</v>
      </c>
    </row>
    <row r="192" spans="1:4" ht="51">
      <c r="A192" s="183">
        <v>6323</v>
      </c>
      <c r="B192" s="30" t="s">
        <v>5567</v>
      </c>
      <c r="C192" s="43" t="s">
        <v>316</v>
      </c>
      <c r="D192" s="30" t="s">
        <v>2084</v>
      </c>
    </row>
    <row r="193" spans="1:4" ht="25.5">
      <c r="A193" s="183">
        <v>7100</v>
      </c>
      <c r="B193" s="30" t="s">
        <v>5568</v>
      </c>
      <c r="C193" s="30" t="s">
        <v>6724</v>
      </c>
      <c r="D193" s="30" t="s">
        <v>531</v>
      </c>
    </row>
    <row r="194" spans="1:4" ht="63.75">
      <c r="A194" s="183">
        <v>7110</v>
      </c>
      <c r="B194" s="30" t="s">
        <v>4629</v>
      </c>
      <c r="C194" s="30" t="s">
        <v>6725</v>
      </c>
      <c r="D194" s="30" t="s">
        <v>532</v>
      </c>
    </row>
    <row r="195" spans="1:4" ht="38.25">
      <c r="A195" s="183">
        <v>7121</v>
      </c>
      <c r="B195" s="30" t="s">
        <v>1489</v>
      </c>
      <c r="C195" s="30" t="s">
        <v>6726</v>
      </c>
      <c r="D195" s="30" t="s">
        <v>533</v>
      </c>
    </row>
    <row r="196" spans="1:4" ht="51">
      <c r="A196" s="183">
        <v>7122</v>
      </c>
      <c r="B196" s="30" t="s">
        <v>3111</v>
      </c>
      <c r="C196" s="30" t="s">
        <v>6727</v>
      </c>
      <c r="D196" s="30" t="s">
        <v>534</v>
      </c>
    </row>
    <row r="197" spans="1:4" ht="38.25">
      <c r="A197" s="183">
        <v>7123</v>
      </c>
      <c r="B197" s="30" t="s">
        <v>3112</v>
      </c>
      <c r="C197" s="30" t="s">
        <v>4821</v>
      </c>
      <c r="D197" s="30" t="s">
        <v>1126</v>
      </c>
    </row>
    <row r="198" spans="1:4" ht="38.25">
      <c r="A198" s="183">
        <v>7141</v>
      </c>
      <c r="B198" s="30" t="s">
        <v>3113</v>
      </c>
      <c r="C198" s="30" t="s">
        <v>3844</v>
      </c>
      <c r="D198" s="30" t="s">
        <v>1127</v>
      </c>
    </row>
    <row r="199" spans="1:4" ht="38.25">
      <c r="A199" s="183">
        <v>7151</v>
      </c>
      <c r="B199" s="30" t="s">
        <v>3114</v>
      </c>
      <c r="C199" s="30" t="s">
        <v>2847</v>
      </c>
      <c r="D199" s="30" t="s">
        <v>1128</v>
      </c>
    </row>
    <row r="200" spans="1:4" ht="25.5">
      <c r="A200" s="183">
        <v>7153</v>
      </c>
      <c r="B200" s="30" t="s">
        <v>403</v>
      </c>
      <c r="C200" s="30" t="s">
        <v>2848</v>
      </c>
      <c r="D200" s="30" t="s">
        <v>1129</v>
      </c>
    </row>
    <row r="201" spans="1:4" ht="51">
      <c r="A201" s="183">
        <v>7154</v>
      </c>
      <c r="B201" s="30" t="s">
        <v>3104</v>
      </c>
      <c r="C201" s="30" t="s">
        <v>2849</v>
      </c>
      <c r="D201" s="30" t="s">
        <v>177</v>
      </c>
    </row>
    <row r="202" spans="1:4" ht="38.25">
      <c r="A202" s="183">
        <v>7171</v>
      </c>
      <c r="B202" s="30" t="s">
        <v>3105</v>
      </c>
      <c r="C202" s="30" t="s">
        <v>2850</v>
      </c>
      <c r="D202" s="30" t="s">
        <v>178</v>
      </c>
    </row>
    <row r="203" spans="1:4" ht="25.5">
      <c r="A203" s="183">
        <v>7178</v>
      </c>
      <c r="B203" s="30" t="s">
        <v>3128</v>
      </c>
      <c r="C203" s="30" t="s">
        <v>2851</v>
      </c>
      <c r="D203" s="30" t="s">
        <v>179</v>
      </c>
    </row>
    <row r="204" spans="1:4" ht="38.25">
      <c r="A204" s="183">
        <v>7191</v>
      </c>
      <c r="B204" s="30" t="s">
        <v>3129</v>
      </c>
      <c r="C204" s="30" t="s">
        <v>2852</v>
      </c>
      <c r="D204" s="30" t="s">
        <v>180</v>
      </c>
    </row>
    <row r="205" spans="1:4" ht="51">
      <c r="A205" s="183">
        <v>7192</v>
      </c>
      <c r="B205" s="30" t="s">
        <v>4120</v>
      </c>
      <c r="C205" s="30" t="s">
        <v>2853</v>
      </c>
      <c r="D205" s="30" t="s">
        <v>622</v>
      </c>
    </row>
    <row r="207" spans="1:4">
      <c r="A207" s="125" t="s">
        <v>2857</v>
      </c>
    </row>
  </sheetData>
  <customSheetViews>
    <customSheetView guid="{F22148C6-D89D-4235-95CC-00E6DF924B45}">
      <selection activeCell="A206" sqref="A206:XFD208"/>
      <pageMargins left="0.19685039370078741" right="0.19685039370078741" top="0.98425196850393704" bottom="0.78740157480314965" header="0.51181102362204722" footer="0.19685039370078741"/>
      <pageSetup paperSize="9" orientation="landscape" r:id="rId1"/>
      <headerFooter alignWithMargins="0">
        <oddHeader>&amp;L&amp;"Verdana,Lihavoitu"&amp;12 0128 Tullimenettely / Tullförfarande / Customs procedure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68:D68"/>
  </mergeCells>
  <phoneticPr fontId="1" type="noConversion"/>
  <hyperlinks>
    <hyperlink ref="A207" location="'Yhteenveto Sammandrag'!A1" display="Takaisin/Tillbaka/Back" xr:uid="{00000000-0004-0000-1C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0128 Tullimenettely / Tullförfarande / Customs procedure</oddHeader>
    <oddFooter>&amp;L© Tullihallitus
Tullstyrelsen
National Board of Customs, Finland&amp;CTulli-ilmoituksilla käytettävät koodit
Koderna för ifyllande av tulldeklarationer
Codes to be used for filling in customs declarations&amp;R13.8.2009   &amp;P/&amp;N</oddFooter>
  </headerFooter>
  <ignoredErrors>
    <ignoredError sqref="A1:A66 A71:A140 A141:A20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44"/>
  <dimension ref="A1:O17"/>
  <sheetViews>
    <sheetView workbookViewId="0">
      <selection activeCell="B10" sqref="B10"/>
    </sheetView>
  </sheetViews>
  <sheetFormatPr defaultRowHeight="12.75"/>
  <cols>
    <col min="1" max="1" width="51.625" bestFit="1" customWidth="1"/>
    <col min="2" max="2" width="22" bestFit="1" customWidth="1"/>
    <col min="3" max="15" width="4.875" bestFit="1" customWidth="1"/>
  </cols>
  <sheetData>
    <row r="1" spans="1:15">
      <c r="A1" s="21" t="s">
        <v>4624</v>
      </c>
    </row>
    <row r="2" spans="1:15">
      <c r="A2" t="s">
        <v>4625</v>
      </c>
      <c r="B2" s="110">
        <v>5</v>
      </c>
      <c r="C2" s="110">
        <v>5</v>
      </c>
      <c r="D2" s="110">
        <v>6</v>
      </c>
      <c r="E2" s="110">
        <v>6</v>
      </c>
      <c r="F2" s="110">
        <v>5</v>
      </c>
      <c r="G2" s="110">
        <v>6</v>
      </c>
      <c r="H2" s="110">
        <v>5</v>
      </c>
      <c r="I2" s="110"/>
      <c r="J2" s="110">
        <v>9</v>
      </c>
      <c r="K2" s="110"/>
      <c r="L2" s="110"/>
      <c r="M2" s="110"/>
      <c r="N2" s="110">
        <v>6</v>
      </c>
      <c r="O2" s="110">
        <v>3</v>
      </c>
    </row>
    <row r="3" spans="1:15">
      <c r="A3" t="s">
        <v>4626</v>
      </c>
      <c r="B3" s="110">
        <v>6</v>
      </c>
      <c r="C3" s="110">
        <v>5</v>
      </c>
      <c r="D3" s="110">
        <v>5</v>
      </c>
      <c r="E3" s="110">
        <v>5</v>
      </c>
      <c r="F3" s="110">
        <v>5</v>
      </c>
      <c r="G3" s="110">
        <v>6</v>
      </c>
      <c r="H3" s="110">
        <v>5</v>
      </c>
      <c r="I3" s="110"/>
      <c r="J3" s="110">
        <v>9</v>
      </c>
      <c r="K3" s="110"/>
      <c r="L3" s="110"/>
      <c r="M3" s="110"/>
      <c r="N3" s="110">
        <v>6</v>
      </c>
      <c r="O3" s="110"/>
    </row>
    <row r="4" spans="1:15">
      <c r="A4" t="s">
        <v>4627</v>
      </c>
      <c r="B4" s="110">
        <v>7</v>
      </c>
      <c r="C4" s="110">
        <v>6</v>
      </c>
      <c r="D4" s="110">
        <v>8</v>
      </c>
      <c r="E4" s="110">
        <v>8</v>
      </c>
      <c r="F4" s="110">
        <v>6</v>
      </c>
      <c r="G4" s="110">
        <v>7</v>
      </c>
      <c r="H4" s="110">
        <v>6</v>
      </c>
      <c r="I4" s="110">
        <v>5</v>
      </c>
      <c r="J4" s="110"/>
      <c r="K4" s="110">
        <v>5</v>
      </c>
      <c r="L4" s="110"/>
      <c r="M4" s="110"/>
      <c r="N4" s="110">
        <v>7</v>
      </c>
      <c r="O4" s="110">
        <v>4</v>
      </c>
    </row>
    <row r="5" spans="1:15">
      <c r="A5" t="s">
        <v>3730</v>
      </c>
      <c r="B5" s="110">
        <v>8</v>
      </c>
      <c r="C5" s="110">
        <v>6</v>
      </c>
      <c r="D5" s="110">
        <v>7</v>
      </c>
      <c r="E5" s="110">
        <v>7</v>
      </c>
      <c r="F5" s="110">
        <v>6</v>
      </c>
      <c r="G5" s="110">
        <v>7</v>
      </c>
      <c r="H5" s="110">
        <v>6</v>
      </c>
      <c r="I5" s="110">
        <v>5</v>
      </c>
      <c r="J5" s="110"/>
      <c r="K5" s="110">
        <v>6</v>
      </c>
      <c r="L5" s="110"/>
      <c r="M5" s="110"/>
      <c r="N5" s="110">
        <v>7</v>
      </c>
      <c r="O5" s="110"/>
    </row>
    <row r="6" spans="1:15">
      <c r="A6" t="s">
        <v>3731</v>
      </c>
      <c r="B6" s="110">
        <v>9</v>
      </c>
      <c r="C6" s="110">
        <v>7</v>
      </c>
      <c r="D6" s="110"/>
      <c r="E6" s="110"/>
      <c r="F6" s="110"/>
      <c r="G6" s="110"/>
      <c r="H6" s="110">
        <v>7</v>
      </c>
      <c r="I6" s="110">
        <v>6</v>
      </c>
      <c r="J6" s="110">
        <v>13</v>
      </c>
      <c r="K6" s="110"/>
      <c r="L6" s="110">
        <v>6</v>
      </c>
      <c r="M6" s="110">
        <v>6</v>
      </c>
      <c r="N6" s="110"/>
      <c r="O6" s="110"/>
    </row>
    <row r="7" spans="1:15">
      <c r="A7" t="s">
        <v>3732</v>
      </c>
      <c r="B7" s="110">
        <v>10</v>
      </c>
      <c r="C7" s="110">
        <v>7</v>
      </c>
      <c r="D7" s="110"/>
      <c r="E7" s="110"/>
      <c r="F7" s="110"/>
      <c r="G7" s="110"/>
      <c r="H7" s="110">
        <v>7</v>
      </c>
      <c r="I7" s="110">
        <v>6</v>
      </c>
      <c r="J7" s="110">
        <v>13</v>
      </c>
      <c r="K7" s="110"/>
      <c r="L7" s="110">
        <v>5</v>
      </c>
      <c r="M7" s="110">
        <v>5</v>
      </c>
      <c r="N7" s="110"/>
      <c r="O7" s="110"/>
    </row>
    <row r="8" spans="1:15">
      <c r="A8" t="s">
        <v>22</v>
      </c>
      <c r="B8" s="110">
        <v>11</v>
      </c>
      <c r="C8" s="110"/>
      <c r="D8" s="110"/>
      <c r="E8" s="110"/>
      <c r="F8" s="110"/>
      <c r="G8" s="110"/>
      <c r="H8" s="110"/>
      <c r="I8" s="110"/>
      <c r="J8" s="110"/>
      <c r="K8" s="110"/>
      <c r="L8" s="110"/>
      <c r="M8" s="110"/>
      <c r="N8" s="110"/>
      <c r="O8" s="110"/>
    </row>
    <row r="9" spans="1:15">
      <c r="A9" t="s">
        <v>3733</v>
      </c>
      <c r="B9" s="110">
        <v>12</v>
      </c>
      <c r="C9" s="110">
        <v>8</v>
      </c>
      <c r="D9" s="110"/>
      <c r="E9" s="110">
        <v>9</v>
      </c>
      <c r="F9" s="110"/>
      <c r="G9" s="110"/>
      <c r="H9" s="110"/>
      <c r="I9" s="110"/>
      <c r="J9" s="110">
        <v>16</v>
      </c>
      <c r="K9" s="110"/>
      <c r="L9" s="110"/>
      <c r="M9" s="110">
        <v>7</v>
      </c>
      <c r="N9" s="110"/>
      <c r="O9" s="110"/>
    </row>
    <row r="10" spans="1:15">
      <c r="A10" t="s">
        <v>3734</v>
      </c>
      <c r="B10" s="110">
        <v>13</v>
      </c>
      <c r="C10" s="110"/>
      <c r="D10" s="110"/>
      <c r="E10" s="110"/>
      <c r="F10" s="110"/>
      <c r="G10" s="110">
        <v>8</v>
      </c>
      <c r="H10" s="110"/>
      <c r="I10" s="110"/>
      <c r="J10" s="110"/>
      <c r="K10" s="110"/>
      <c r="L10" s="110"/>
      <c r="M10" s="110"/>
      <c r="N10" s="110"/>
      <c r="O10" s="110"/>
    </row>
    <row r="11" spans="1:15">
      <c r="A11" t="s">
        <v>6006</v>
      </c>
      <c r="B11" s="110">
        <v>14</v>
      </c>
      <c r="C11" s="110">
        <v>9</v>
      </c>
      <c r="D11" s="110">
        <v>9</v>
      </c>
      <c r="E11" s="110"/>
      <c r="F11" s="110">
        <v>7</v>
      </c>
      <c r="G11" s="110"/>
      <c r="H11" s="110"/>
      <c r="I11" s="110">
        <v>7</v>
      </c>
      <c r="J11" s="110"/>
      <c r="K11" s="110">
        <v>7</v>
      </c>
      <c r="L11" s="110"/>
      <c r="M11" s="110"/>
      <c r="N11" s="110"/>
      <c r="O11" s="110"/>
    </row>
    <row r="12" spans="1:15">
      <c r="A12" s="1"/>
      <c r="B12" s="1"/>
      <c r="C12" s="115"/>
      <c r="D12" s="115"/>
      <c r="E12" s="115"/>
      <c r="F12" s="115"/>
      <c r="G12" s="115"/>
      <c r="H12" s="115"/>
      <c r="I12" s="115"/>
      <c r="J12" s="115"/>
      <c r="K12" s="115"/>
      <c r="L12" s="115"/>
      <c r="M12" s="115"/>
      <c r="N12" s="115"/>
      <c r="O12" s="115"/>
    </row>
    <row r="13" spans="1:15">
      <c r="A13" s="586" t="s">
        <v>343</v>
      </c>
      <c r="B13" s="586"/>
      <c r="C13" s="586"/>
      <c r="D13" s="586"/>
      <c r="E13" s="586"/>
      <c r="F13" s="586"/>
      <c r="G13" s="586"/>
      <c r="H13" s="586"/>
      <c r="I13" s="586"/>
      <c r="J13" s="586"/>
      <c r="K13" s="586"/>
      <c r="L13" s="586"/>
      <c r="M13" s="586"/>
      <c r="N13" s="586"/>
      <c r="O13" s="586"/>
    </row>
    <row r="14" spans="1:15">
      <c r="A14" t="s">
        <v>2761</v>
      </c>
      <c r="B14" s="275" t="s">
        <v>6473</v>
      </c>
      <c r="C14" s="275">
        <v>6</v>
      </c>
      <c r="D14" s="275">
        <v>13</v>
      </c>
      <c r="E14" s="275">
        <v>15</v>
      </c>
      <c r="F14" s="275">
        <v>24</v>
      </c>
      <c r="G14" s="275">
        <v>79</v>
      </c>
      <c r="H14" s="275">
        <v>93</v>
      </c>
      <c r="I14" s="275">
        <v>121</v>
      </c>
      <c r="J14" s="275">
        <v>129</v>
      </c>
      <c r="K14" s="275">
        <v>151</v>
      </c>
      <c r="L14" s="275">
        <v>187</v>
      </c>
      <c r="M14" s="275">
        <v>402</v>
      </c>
      <c r="N14" s="275">
        <v>9994</v>
      </c>
      <c r="O14" s="275">
        <v>9998</v>
      </c>
    </row>
    <row r="15" spans="1:15">
      <c r="C15" s="275">
        <v>36</v>
      </c>
      <c r="D15" s="275">
        <v>23</v>
      </c>
      <c r="F15" s="275">
        <v>27</v>
      </c>
      <c r="H15" s="275"/>
    </row>
    <row r="16" spans="1:15">
      <c r="C16" s="275">
        <v>95</v>
      </c>
      <c r="F16" s="275">
        <v>133</v>
      </c>
    </row>
    <row r="17" spans="3:3">
      <c r="C17" s="275">
        <v>96</v>
      </c>
    </row>
  </sheetData>
  <customSheetViews>
    <customSheetView guid="{F22148C6-D89D-4235-95CC-00E6DF924B45}" state="hidden">
      <selection activeCell="B10" sqref="B10"/>
      <pageMargins left="0.75" right="0.75" top="1" bottom="1" header="0.4921259845" footer="0.4921259845"/>
      <headerFooter alignWithMargins="0"/>
    </customSheetView>
  </customSheetViews>
  <mergeCells count="1">
    <mergeCell ref="A13:O13"/>
  </mergeCells>
  <phoneticPr fontId="20" type="noConversion"/>
  <pageMargins left="0.75" right="0.75" top="1" bottom="1"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ul29"/>
  <dimension ref="A1:P67"/>
  <sheetViews>
    <sheetView workbookViewId="0">
      <pane ySplit="2" topLeftCell="A6" activePane="bottomLeft" state="frozen"/>
      <selection pane="bottomLeft" activeCell="K11" sqref="K11"/>
    </sheetView>
  </sheetViews>
  <sheetFormatPr defaultRowHeight="12.75"/>
  <cols>
    <col min="1" max="1" width="9.625" customWidth="1"/>
    <col min="2" max="4" width="18.125" customWidth="1"/>
    <col min="5" max="5" width="20.625" style="149" customWidth="1"/>
    <col min="6" max="8" width="4.125" customWidth="1"/>
    <col min="9" max="9" width="3.5" hidden="1" customWidth="1"/>
    <col min="10" max="11" width="4.125" customWidth="1"/>
    <col min="12" max="12" width="6.5" customWidth="1"/>
    <col min="13" max="13" width="6.625" hidden="1" customWidth="1"/>
    <col min="14" max="14" width="7.625" customWidth="1"/>
    <col min="15" max="15" width="8.25" style="75" customWidth="1"/>
    <col min="16" max="16" width="0" hidden="1" customWidth="1"/>
  </cols>
  <sheetData>
    <row r="1" spans="1:16" ht="65.25" customHeight="1">
      <c r="A1" s="393">
        <f>VLOOKUP('Etusivu Framsida'!$B$13,Makro,10,0)</f>
        <v>0</v>
      </c>
      <c r="E1" s="216" t="s">
        <v>298</v>
      </c>
      <c r="F1" s="629" t="s">
        <v>5659</v>
      </c>
      <c r="G1" s="630"/>
      <c r="H1" s="631"/>
      <c r="I1" s="273"/>
      <c r="J1" s="632" t="s">
        <v>5660</v>
      </c>
      <c r="K1" s="630"/>
      <c r="L1" s="631"/>
      <c r="M1" s="274"/>
      <c r="N1" s="629" t="s">
        <v>7308</v>
      </c>
      <c r="O1" s="631"/>
    </row>
    <row r="2" spans="1:16">
      <c r="E2" s="217"/>
      <c r="F2" s="211" t="s">
        <v>2374</v>
      </c>
      <c r="G2" s="211" t="s">
        <v>296</v>
      </c>
      <c r="H2" s="212" t="s">
        <v>297</v>
      </c>
      <c r="I2" s="289"/>
      <c r="J2" s="213" t="s">
        <v>2370</v>
      </c>
      <c r="K2" s="211" t="s">
        <v>289</v>
      </c>
      <c r="L2" s="212" t="s">
        <v>1445</v>
      </c>
      <c r="M2" s="289"/>
      <c r="N2" s="350" t="s">
        <v>1643</v>
      </c>
      <c r="O2" s="353" t="s">
        <v>296</v>
      </c>
    </row>
    <row r="3" spans="1:16" ht="25.5">
      <c r="A3" s="161" t="s">
        <v>2286</v>
      </c>
      <c r="B3" s="30" t="s">
        <v>2285</v>
      </c>
      <c r="C3" s="30" t="s">
        <v>2270</v>
      </c>
      <c r="D3" s="30" t="s">
        <v>6593</v>
      </c>
      <c r="E3" s="80"/>
      <c r="F3" s="51" t="s">
        <v>7229</v>
      </c>
      <c r="G3" s="51" t="s">
        <v>7229</v>
      </c>
      <c r="H3" s="214"/>
      <c r="I3" s="290" t="str">
        <f t="shared" ref="I3:I53" si="0">IF(COUNTA(F3:H3)&gt;0, "X", "")</f>
        <v>X</v>
      </c>
      <c r="J3" s="215" t="s">
        <v>7229</v>
      </c>
      <c r="K3" s="51" t="s">
        <v>7229</v>
      </c>
      <c r="L3" s="214" t="s">
        <v>7229</v>
      </c>
      <c r="M3" s="290" t="str">
        <f t="shared" ref="M3:M52" si="1">IF(COUNTA(J3:L3)&gt;0, "X", "")</f>
        <v>X</v>
      </c>
      <c r="N3" s="351" t="s">
        <v>7229</v>
      </c>
      <c r="O3" s="214" t="s">
        <v>7229</v>
      </c>
      <c r="P3" t="str">
        <f>IF(COUNTA(N3:O3)&gt;0, "X", "")</f>
        <v>X</v>
      </c>
    </row>
    <row r="4" spans="1:16" ht="25.5">
      <c r="A4" s="161" t="s">
        <v>4815</v>
      </c>
      <c r="B4" s="30" t="s">
        <v>4814</v>
      </c>
      <c r="C4" s="30" t="s">
        <v>2147</v>
      </c>
      <c r="D4" s="30" t="s">
        <v>4814</v>
      </c>
      <c r="E4" s="80"/>
      <c r="F4" s="51" t="s">
        <v>7229</v>
      </c>
      <c r="G4" s="51" t="s">
        <v>7229</v>
      </c>
      <c r="H4" s="214"/>
      <c r="I4" s="290" t="str">
        <f t="shared" si="0"/>
        <v>X</v>
      </c>
      <c r="J4" s="215" t="s">
        <v>7229</v>
      </c>
      <c r="K4" s="51" t="s">
        <v>7229</v>
      </c>
      <c r="L4" s="214" t="s">
        <v>7229</v>
      </c>
      <c r="M4" s="290" t="str">
        <f t="shared" si="1"/>
        <v>X</v>
      </c>
      <c r="N4" s="351" t="s">
        <v>7229</v>
      </c>
      <c r="O4" s="214" t="s">
        <v>7229</v>
      </c>
      <c r="P4" t="str">
        <f t="shared" ref="P4:P42" si="2">IF(COUNTA(N4:O4)&gt;0, "X", "")</f>
        <v>X</v>
      </c>
    </row>
    <row r="5" spans="1:16" ht="25.5">
      <c r="A5" s="161" t="s">
        <v>4817</v>
      </c>
      <c r="B5" s="30" t="s">
        <v>4816</v>
      </c>
      <c r="C5" s="30" t="s">
        <v>2148</v>
      </c>
      <c r="D5" s="30" t="s">
        <v>4816</v>
      </c>
      <c r="E5" s="80"/>
      <c r="F5" s="51" t="s">
        <v>7229</v>
      </c>
      <c r="G5" s="51" t="s">
        <v>7229</v>
      </c>
      <c r="H5" s="214"/>
      <c r="I5" s="290" t="str">
        <f t="shared" si="0"/>
        <v>X</v>
      </c>
      <c r="J5" s="215" t="s">
        <v>7229</v>
      </c>
      <c r="K5" s="51" t="s">
        <v>7229</v>
      </c>
      <c r="L5" s="214" t="s">
        <v>7229</v>
      </c>
      <c r="M5" s="290" t="str">
        <f t="shared" si="1"/>
        <v>X</v>
      </c>
      <c r="N5" s="352" t="s">
        <v>7229</v>
      </c>
      <c r="O5" s="214" t="s">
        <v>7229</v>
      </c>
      <c r="P5" t="str">
        <f t="shared" si="2"/>
        <v>X</v>
      </c>
    </row>
    <row r="6" spans="1:16" ht="25.5">
      <c r="A6" s="161" t="s">
        <v>7501</v>
      </c>
      <c r="B6" s="30" t="s">
        <v>7502</v>
      </c>
      <c r="C6" s="30" t="s">
        <v>7503</v>
      </c>
      <c r="D6" s="30" t="s">
        <v>7504</v>
      </c>
      <c r="E6" s="80"/>
      <c r="F6" s="51" t="s">
        <v>7229</v>
      </c>
      <c r="G6" s="51" t="s">
        <v>7229</v>
      </c>
      <c r="H6" s="214"/>
      <c r="I6" s="290" t="str">
        <f>IF(COUNTA(F6:H6)&gt;0, "X", "")</f>
        <v>X</v>
      </c>
      <c r="J6" s="215" t="s">
        <v>7229</v>
      </c>
      <c r="K6" s="51" t="s">
        <v>7229</v>
      </c>
      <c r="L6" s="214" t="s">
        <v>7229</v>
      </c>
      <c r="M6" s="290" t="str">
        <f>IF(COUNTA(J6:L6)&gt;0, "X", "")</f>
        <v>X</v>
      </c>
      <c r="N6" s="351" t="s">
        <v>7229</v>
      </c>
      <c r="O6" s="214" t="s">
        <v>7229</v>
      </c>
      <c r="P6" t="str">
        <f t="shared" si="2"/>
        <v>X</v>
      </c>
    </row>
    <row r="7" spans="1:16" ht="25.5">
      <c r="A7" s="161" t="s">
        <v>4819</v>
      </c>
      <c r="B7" s="30" t="s">
        <v>4818</v>
      </c>
      <c r="C7" s="30" t="s">
        <v>2489</v>
      </c>
      <c r="D7" s="30" t="s">
        <v>5795</v>
      </c>
      <c r="E7" s="80"/>
      <c r="F7" s="51" t="s">
        <v>7229</v>
      </c>
      <c r="G7" s="51" t="s">
        <v>7229</v>
      </c>
      <c r="H7" s="214"/>
      <c r="I7" s="290" t="str">
        <f t="shared" si="0"/>
        <v>X</v>
      </c>
      <c r="J7" s="215" t="s">
        <v>7229</v>
      </c>
      <c r="K7" s="51" t="s">
        <v>7229</v>
      </c>
      <c r="L7" s="214" t="s">
        <v>7229</v>
      </c>
      <c r="M7" s="290" t="str">
        <f t="shared" si="1"/>
        <v>X</v>
      </c>
      <c r="N7" s="351" t="s">
        <v>7229</v>
      </c>
      <c r="O7" s="214" t="s">
        <v>7229</v>
      </c>
      <c r="P7" t="str">
        <f t="shared" si="2"/>
        <v>X</v>
      </c>
    </row>
    <row r="8" spans="1:16" ht="38.25">
      <c r="A8" s="161" t="s">
        <v>6294</v>
      </c>
      <c r="B8" s="30" t="s">
        <v>6295</v>
      </c>
      <c r="C8" s="30" t="s">
        <v>3876</v>
      </c>
      <c r="D8" s="30" t="s">
        <v>6296</v>
      </c>
      <c r="E8" s="80"/>
      <c r="F8" s="51" t="s">
        <v>7229</v>
      </c>
      <c r="G8" s="51" t="s">
        <v>7229</v>
      </c>
      <c r="H8" s="214" t="s">
        <v>7229</v>
      </c>
      <c r="I8" s="290" t="str">
        <f t="shared" si="0"/>
        <v>X</v>
      </c>
      <c r="J8" s="215"/>
      <c r="K8" s="51"/>
      <c r="L8" s="214"/>
      <c r="M8" s="290" t="str">
        <f t="shared" si="1"/>
        <v/>
      </c>
      <c r="N8" s="351"/>
      <c r="O8" s="214" t="s">
        <v>7229</v>
      </c>
      <c r="P8" t="str">
        <f t="shared" si="2"/>
        <v>X</v>
      </c>
    </row>
    <row r="9" spans="1:16" ht="51">
      <c r="A9" s="161" t="s">
        <v>2375</v>
      </c>
      <c r="B9" s="30" t="s">
        <v>285</v>
      </c>
      <c r="C9" s="30" t="s">
        <v>286</v>
      </c>
      <c r="D9" s="30" t="s">
        <v>287</v>
      </c>
      <c r="E9" s="80"/>
      <c r="F9" s="51" t="s">
        <v>7229</v>
      </c>
      <c r="G9" s="51" t="s">
        <v>7229</v>
      </c>
      <c r="H9" s="214" t="s">
        <v>7229</v>
      </c>
      <c r="I9" s="290" t="str">
        <f t="shared" si="0"/>
        <v>X</v>
      </c>
      <c r="J9" s="215"/>
      <c r="K9" s="51"/>
      <c r="L9" s="214"/>
      <c r="M9" s="290" t="str">
        <f t="shared" si="1"/>
        <v/>
      </c>
      <c r="N9" s="351"/>
      <c r="O9" s="214" t="s">
        <v>7229</v>
      </c>
      <c r="P9" t="str">
        <f t="shared" si="2"/>
        <v>X</v>
      </c>
    </row>
    <row r="10" spans="1:16" ht="25.5">
      <c r="A10" s="161" t="s">
        <v>5628</v>
      </c>
      <c r="B10" s="30" t="s">
        <v>5627</v>
      </c>
      <c r="C10" s="30" t="s">
        <v>3155</v>
      </c>
      <c r="D10" s="30" t="s">
        <v>5627</v>
      </c>
      <c r="E10" s="80"/>
      <c r="F10" s="51" t="s">
        <v>7229</v>
      </c>
      <c r="G10" s="51" t="s">
        <v>7229</v>
      </c>
      <c r="H10" s="214"/>
      <c r="I10" s="290" t="str">
        <f t="shared" si="0"/>
        <v>X</v>
      </c>
      <c r="J10" s="215"/>
      <c r="K10" s="51"/>
      <c r="L10" s="214" t="s">
        <v>7229</v>
      </c>
      <c r="M10" s="290" t="str">
        <f t="shared" si="1"/>
        <v>X</v>
      </c>
      <c r="N10" s="351"/>
      <c r="O10" s="214" t="s">
        <v>7229</v>
      </c>
      <c r="P10" t="str">
        <f t="shared" si="2"/>
        <v>X</v>
      </c>
    </row>
    <row r="11" spans="1:16" ht="25.5">
      <c r="A11" s="161" t="s">
        <v>7465</v>
      </c>
      <c r="B11" s="30" t="s">
        <v>7505</v>
      </c>
      <c r="C11" s="30" t="s">
        <v>7506</v>
      </c>
      <c r="D11" s="30" t="s">
        <v>4181</v>
      </c>
      <c r="E11" s="80"/>
      <c r="F11" s="576" t="s">
        <v>7229</v>
      </c>
      <c r="G11" s="576" t="s">
        <v>7229</v>
      </c>
      <c r="H11" s="577" t="s">
        <v>7229</v>
      </c>
      <c r="I11" s="290" t="str">
        <f t="shared" si="0"/>
        <v>X</v>
      </c>
      <c r="J11" s="215" t="s">
        <v>7229</v>
      </c>
      <c r="K11" s="51" t="s">
        <v>7229</v>
      </c>
      <c r="L11" s="214" t="s">
        <v>7229</v>
      </c>
      <c r="M11" s="290" t="str">
        <f t="shared" si="1"/>
        <v>X</v>
      </c>
      <c r="N11" s="352" t="s">
        <v>7229</v>
      </c>
      <c r="O11" s="214" t="s">
        <v>7229</v>
      </c>
      <c r="P11" t="str">
        <f t="shared" si="2"/>
        <v>X</v>
      </c>
    </row>
    <row r="12" spans="1:16" ht="51">
      <c r="A12" s="161" t="s">
        <v>4708</v>
      </c>
      <c r="B12" s="30" t="s">
        <v>7507</v>
      </c>
      <c r="C12" s="30" t="s">
        <v>7508</v>
      </c>
      <c r="D12" s="30" t="s">
        <v>6291</v>
      </c>
      <c r="E12" s="80" t="s">
        <v>7777</v>
      </c>
      <c r="F12" s="51" t="s">
        <v>7229</v>
      </c>
      <c r="G12" s="51" t="s">
        <v>7229</v>
      </c>
      <c r="H12" s="214" t="s">
        <v>7229</v>
      </c>
      <c r="I12" s="290" t="str">
        <f t="shared" si="0"/>
        <v>X</v>
      </c>
      <c r="J12" s="215" t="s">
        <v>7229</v>
      </c>
      <c r="K12" s="51" t="s">
        <v>7229</v>
      </c>
      <c r="L12" s="214" t="s">
        <v>7229</v>
      </c>
      <c r="M12" s="290" t="str">
        <f t="shared" si="1"/>
        <v>X</v>
      </c>
      <c r="N12" s="351" t="s">
        <v>7229</v>
      </c>
      <c r="O12" s="214" t="s">
        <v>7229</v>
      </c>
      <c r="P12" t="str">
        <f t="shared" si="2"/>
        <v>X</v>
      </c>
    </row>
    <row r="13" spans="1:16" ht="25.5">
      <c r="A13" s="161" t="s">
        <v>4709</v>
      </c>
      <c r="B13" s="30" t="s">
        <v>7509</v>
      </c>
      <c r="C13" s="30" t="s">
        <v>7510</v>
      </c>
      <c r="D13" s="30" t="s">
        <v>6292</v>
      </c>
      <c r="E13" s="80"/>
      <c r="F13" s="51" t="s">
        <v>7229</v>
      </c>
      <c r="G13" s="51" t="s">
        <v>7229</v>
      </c>
      <c r="H13" s="214" t="s">
        <v>7229</v>
      </c>
      <c r="I13" s="290" t="str">
        <f t="shared" si="0"/>
        <v>X</v>
      </c>
      <c r="J13" s="215" t="s">
        <v>7229</v>
      </c>
      <c r="K13" s="51" t="s">
        <v>7229</v>
      </c>
      <c r="L13" s="214" t="s">
        <v>7229</v>
      </c>
      <c r="M13" s="290" t="str">
        <f t="shared" si="1"/>
        <v>X</v>
      </c>
      <c r="N13" s="352" t="s">
        <v>7229</v>
      </c>
      <c r="O13" s="214" t="s">
        <v>7229</v>
      </c>
      <c r="P13" t="str">
        <f t="shared" si="2"/>
        <v>X</v>
      </c>
    </row>
    <row r="14" spans="1:16" ht="25.5">
      <c r="A14" s="161" t="s">
        <v>1275</v>
      </c>
      <c r="B14" s="30" t="s">
        <v>1274</v>
      </c>
      <c r="C14" s="30" t="s">
        <v>249</v>
      </c>
      <c r="D14" s="30" t="s">
        <v>1274</v>
      </c>
      <c r="E14" s="80"/>
      <c r="F14" s="51" t="s">
        <v>7229</v>
      </c>
      <c r="G14" s="51" t="s">
        <v>7229</v>
      </c>
      <c r="H14" s="214"/>
      <c r="I14" s="290" t="str">
        <f t="shared" si="0"/>
        <v>X</v>
      </c>
      <c r="J14" s="215" t="s">
        <v>7229</v>
      </c>
      <c r="K14" s="51"/>
      <c r="L14" s="214" t="s">
        <v>7229</v>
      </c>
      <c r="M14" s="290" t="str">
        <f t="shared" si="1"/>
        <v>X</v>
      </c>
      <c r="N14" s="351"/>
      <c r="O14" s="214" t="s">
        <v>7229</v>
      </c>
      <c r="P14" t="str">
        <f t="shared" si="2"/>
        <v>X</v>
      </c>
    </row>
    <row r="15" spans="1:16" ht="25.5">
      <c r="A15" s="161" t="s">
        <v>4074</v>
      </c>
      <c r="B15" s="30" t="s">
        <v>4073</v>
      </c>
      <c r="C15" s="30" t="s">
        <v>3154</v>
      </c>
      <c r="D15" s="30" t="s">
        <v>5797</v>
      </c>
      <c r="E15" s="80"/>
      <c r="F15" s="51" t="s">
        <v>7229</v>
      </c>
      <c r="G15" s="51" t="s">
        <v>7229</v>
      </c>
      <c r="H15" s="214"/>
      <c r="I15" s="290" t="str">
        <f t="shared" si="0"/>
        <v>X</v>
      </c>
      <c r="J15" s="215" t="s">
        <v>7229</v>
      </c>
      <c r="K15" s="51" t="s">
        <v>7229</v>
      </c>
      <c r="L15" s="214" t="s">
        <v>7229</v>
      </c>
      <c r="M15" s="290" t="str">
        <f t="shared" si="1"/>
        <v>X</v>
      </c>
      <c r="N15" s="351" t="s">
        <v>7229</v>
      </c>
      <c r="O15" s="214" t="s">
        <v>7229</v>
      </c>
      <c r="P15" t="str">
        <f t="shared" si="2"/>
        <v>X</v>
      </c>
    </row>
    <row r="16" spans="1:16" ht="25.5">
      <c r="A16" s="161" t="s">
        <v>1277</v>
      </c>
      <c r="B16" s="30" t="s">
        <v>1276</v>
      </c>
      <c r="C16" s="30" t="s">
        <v>1566</v>
      </c>
      <c r="D16" s="30" t="s">
        <v>7463</v>
      </c>
      <c r="E16" s="80"/>
      <c r="F16" s="51" t="s">
        <v>7229</v>
      </c>
      <c r="G16" s="51" t="s">
        <v>7229</v>
      </c>
      <c r="H16" s="214"/>
      <c r="I16" s="290" t="str">
        <f t="shared" si="0"/>
        <v>X</v>
      </c>
      <c r="J16" s="215" t="s">
        <v>7229</v>
      </c>
      <c r="K16" s="51" t="s">
        <v>7229</v>
      </c>
      <c r="L16" s="214" t="s">
        <v>7229</v>
      </c>
      <c r="M16" s="290" t="str">
        <f t="shared" si="1"/>
        <v>X</v>
      </c>
      <c r="N16" s="351" t="s">
        <v>7229</v>
      </c>
      <c r="O16" s="214" t="s">
        <v>7229</v>
      </c>
      <c r="P16" t="str">
        <f t="shared" si="2"/>
        <v>X</v>
      </c>
    </row>
    <row r="17" spans="1:16" ht="25.5">
      <c r="A17" s="161" t="s">
        <v>4072</v>
      </c>
      <c r="B17" s="30" t="s">
        <v>4071</v>
      </c>
      <c r="C17" s="30" t="s">
        <v>3153</v>
      </c>
      <c r="D17" s="30" t="s">
        <v>5796</v>
      </c>
      <c r="E17" s="80"/>
      <c r="F17" s="51"/>
      <c r="G17" s="51"/>
      <c r="H17" s="214"/>
      <c r="I17" s="290" t="str">
        <f t="shared" si="0"/>
        <v/>
      </c>
      <c r="J17" s="215"/>
      <c r="K17" s="51"/>
      <c r="L17" s="214"/>
      <c r="M17" s="290" t="str">
        <f t="shared" si="1"/>
        <v/>
      </c>
      <c r="N17" s="351" t="s">
        <v>7229</v>
      </c>
      <c r="O17" s="214"/>
      <c r="P17" t="str">
        <f t="shared" si="2"/>
        <v>X</v>
      </c>
    </row>
    <row r="18" spans="1:16" ht="127.5">
      <c r="A18" s="161" t="s">
        <v>2282</v>
      </c>
      <c r="B18" s="30" t="s">
        <v>1645</v>
      </c>
      <c r="C18" s="30" t="s">
        <v>1646</v>
      </c>
      <c r="D18" s="30" t="s">
        <v>1647</v>
      </c>
      <c r="E18" s="80" t="s">
        <v>1027</v>
      </c>
      <c r="F18" s="51" t="s">
        <v>7229</v>
      </c>
      <c r="G18" s="51" t="s">
        <v>7229</v>
      </c>
      <c r="H18" s="214"/>
      <c r="I18" s="290" t="str">
        <f t="shared" si="0"/>
        <v>X</v>
      </c>
      <c r="J18" s="215" t="s">
        <v>7229</v>
      </c>
      <c r="K18" s="51" t="s">
        <v>7229</v>
      </c>
      <c r="L18" s="214" t="s">
        <v>7229</v>
      </c>
      <c r="M18" s="290" t="str">
        <f t="shared" si="1"/>
        <v>X</v>
      </c>
      <c r="N18" s="351" t="s">
        <v>7229</v>
      </c>
      <c r="O18" s="214" t="s">
        <v>7229</v>
      </c>
      <c r="P18" t="str">
        <f t="shared" si="2"/>
        <v>X</v>
      </c>
    </row>
    <row r="19" spans="1:16" ht="25.5">
      <c r="A19" s="161" t="s">
        <v>2284</v>
      </c>
      <c r="B19" s="30" t="s">
        <v>2283</v>
      </c>
      <c r="C19" s="30" t="s">
        <v>5846</v>
      </c>
      <c r="D19" s="30" t="s">
        <v>1642</v>
      </c>
      <c r="E19" s="80"/>
      <c r="F19" s="51" t="s">
        <v>7229</v>
      </c>
      <c r="G19" s="51" t="s">
        <v>7229</v>
      </c>
      <c r="H19" s="214"/>
      <c r="I19" s="290" t="str">
        <f t="shared" si="0"/>
        <v>X</v>
      </c>
      <c r="J19" s="215" t="s">
        <v>7229</v>
      </c>
      <c r="K19" s="51" t="s">
        <v>7229</v>
      </c>
      <c r="L19" s="214" t="s">
        <v>7229</v>
      </c>
      <c r="M19" s="290" t="str">
        <f t="shared" si="1"/>
        <v>X</v>
      </c>
      <c r="N19" s="351" t="s">
        <v>7229</v>
      </c>
      <c r="O19" s="214" t="s">
        <v>7229</v>
      </c>
      <c r="P19" t="str">
        <f t="shared" si="2"/>
        <v>X</v>
      </c>
    </row>
    <row r="20" spans="1:16" ht="25.5">
      <c r="A20" s="161" t="s">
        <v>3913</v>
      </c>
      <c r="B20" s="30" t="s">
        <v>3912</v>
      </c>
      <c r="C20" s="30" t="s">
        <v>4278</v>
      </c>
      <c r="D20" s="30" t="s">
        <v>5470</v>
      </c>
      <c r="E20" s="80"/>
      <c r="F20" s="51" t="s">
        <v>7229</v>
      </c>
      <c r="G20" s="51" t="s">
        <v>7229</v>
      </c>
      <c r="H20" s="214"/>
      <c r="I20" s="290" t="str">
        <f t="shared" si="0"/>
        <v>X</v>
      </c>
      <c r="J20" s="215" t="s">
        <v>7229</v>
      </c>
      <c r="K20" s="51"/>
      <c r="L20" s="214" t="s">
        <v>7229</v>
      </c>
      <c r="M20" s="290" t="str">
        <f t="shared" si="1"/>
        <v>X</v>
      </c>
      <c r="N20" s="351"/>
      <c r="O20" s="214" t="s">
        <v>7229</v>
      </c>
      <c r="P20" t="str">
        <f t="shared" si="2"/>
        <v>X</v>
      </c>
    </row>
    <row r="21" spans="1:16" ht="114.75">
      <c r="A21" s="161" t="s">
        <v>1265</v>
      </c>
      <c r="B21" s="30" t="s">
        <v>1264</v>
      </c>
      <c r="C21" s="30" t="s">
        <v>425</v>
      </c>
      <c r="D21" s="30" t="s">
        <v>7458</v>
      </c>
      <c r="E21" s="80" t="s">
        <v>7511</v>
      </c>
      <c r="F21" s="51" t="s">
        <v>7229</v>
      </c>
      <c r="G21" s="51" t="s">
        <v>7229</v>
      </c>
      <c r="H21" s="214"/>
      <c r="I21" s="290" t="str">
        <f t="shared" si="0"/>
        <v>X</v>
      </c>
      <c r="J21" s="215" t="s">
        <v>7229</v>
      </c>
      <c r="K21" s="51" t="s">
        <v>7229</v>
      </c>
      <c r="L21" s="214" t="s">
        <v>7229</v>
      </c>
      <c r="M21" s="290" t="str">
        <f t="shared" si="1"/>
        <v>X</v>
      </c>
      <c r="N21" s="351" t="s">
        <v>7229</v>
      </c>
      <c r="O21" s="214" t="s">
        <v>7229</v>
      </c>
      <c r="P21" t="str">
        <f t="shared" si="2"/>
        <v>X</v>
      </c>
    </row>
    <row r="22" spans="1:16" ht="38.25">
      <c r="A22" s="161" t="s">
        <v>7223</v>
      </c>
      <c r="B22" s="30" t="s">
        <v>2371</v>
      </c>
      <c r="C22" s="30" t="s">
        <v>2372</v>
      </c>
      <c r="D22" s="30" t="s">
        <v>2373</v>
      </c>
      <c r="E22" s="80"/>
      <c r="F22" s="51" t="s">
        <v>7229</v>
      </c>
      <c r="G22" s="51" t="s">
        <v>7229</v>
      </c>
      <c r="H22" s="214"/>
      <c r="I22" s="290" t="str">
        <f t="shared" si="0"/>
        <v>X</v>
      </c>
      <c r="J22" s="215" t="s">
        <v>7229</v>
      </c>
      <c r="K22" s="51" t="s">
        <v>7229</v>
      </c>
      <c r="L22" s="214" t="s">
        <v>7229</v>
      </c>
      <c r="M22" s="290" t="str">
        <f t="shared" si="1"/>
        <v>X</v>
      </c>
      <c r="N22" s="351" t="s">
        <v>7229</v>
      </c>
      <c r="O22" s="214" t="s">
        <v>7229</v>
      </c>
      <c r="P22" t="str">
        <f t="shared" si="2"/>
        <v>X</v>
      </c>
    </row>
    <row r="23" spans="1:16" ht="25.5">
      <c r="A23" s="161" t="s">
        <v>7222</v>
      </c>
      <c r="B23" s="30" t="s">
        <v>7221</v>
      </c>
      <c r="C23" s="30" t="s">
        <v>424</v>
      </c>
      <c r="D23" s="30" t="s">
        <v>7457</v>
      </c>
      <c r="E23" s="80"/>
      <c r="F23" s="51" t="s">
        <v>7229</v>
      </c>
      <c r="G23" s="51" t="s">
        <v>7229</v>
      </c>
      <c r="H23" s="214"/>
      <c r="I23" s="290" t="str">
        <f t="shared" si="0"/>
        <v>X</v>
      </c>
      <c r="J23" s="215" t="s">
        <v>7229</v>
      </c>
      <c r="K23" s="51" t="s">
        <v>7229</v>
      </c>
      <c r="L23" s="214" t="s">
        <v>7229</v>
      </c>
      <c r="M23" s="290" t="str">
        <f t="shared" si="1"/>
        <v>X</v>
      </c>
      <c r="N23" s="351" t="s">
        <v>7229</v>
      </c>
      <c r="O23" s="214" t="s">
        <v>7229</v>
      </c>
      <c r="P23" t="str">
        <f t="shared" si="2"/>
        <v>X</v>
      </c>
    </row>
    <row r="24" spans="1:16" ht="89.25">
      <c r="A24" s="161" t="s">
        <v>432</v>
      </c>
      <c r="B24" s="30" t="s">
        <v>431</v>
      </c>
      <c r="C24" s="30" t="s">
        <v>88</v>
      </c>
      <c r="D24" s="30" t="s">
        <v>5478</v>
      </c>
      <c r="E24" s="80" t="s">
        <v>2038</v>
      </c>
      <c r="F24" s="51" t="s">
        <v>7229</v>
      </c>
      <c r="G24" s="51" t="s">
        <v>7229</v>
      </c>
      <c r="H24" s="214"/>
      <c r="I24" s="290" t="str">
        <f t="shared" si="0"/>
        <v>X</v>
      </c>
      <c r="J24" s="215" t="s">
        <v>7229</v>
      </c>
      <c r="K24" s="51" t="s">
        <v>7229</v>
      </c>
      <c r="L24" s="214" t="s">
        <v>7229</v>
      </c>
      <c r="M24" s="290" t="str">
        <f t="shared" si="1"/>
        <v>X</v>
      </c>
      <c r="N24" s="351" t="s">
        <v>7229</v>
      </c>
      <c r="O24" s="214" t="s">
        <v>7229</v>
      </c>
      <c r="P24" t="str">
        <f t="shared" si="2"/>
        <v>X</v>
      </c>
    </row>
    <row r="25" spans="1:16" ht="25.5">
      <c r="A25" s="161" t="s">
        <v>1263</v>
      </c>
      <c r="B25" s="30" t="s">
        <v>1262</v>
      </c>
      <c r="C25" s="30" t="s">
        <v>7300</v>
      </c>
      <c r="D25" s="30" t="s">
        <v>6591</v>
      </c>
      <c r="E25" s="80"/>
      <c r="F25" s="51" t="s">
        <v>7229</v>
      </c>
      <c r="G25" s="51" t="s">
        <v>7229</v>
      </c>
      <c r="H25" s="214"/>
      <c r="I25" s="290" t="str">
        <f t="shared" si="0"/>
        <v>X</v>
      </c>
      <c r="J25" s="215" t="s">
        <v>7229</v>
      </c>
      <c r="K25" s="51" t="s">
        <v>7229</v>
      </c>
      <c r="L25" s="214" t="s">
        <v>7229</v>
      </c>
      <c r="M25" s="290" t="str">
        <f t="shared" si="1"/>
        <v>X</v>
      </c>
      <c r="N25" s="351" t="s">
        <v>7229</v>
      </c>
      <c r="O25" s="214" t="s">
        <v>7229</v>
      </c>
      <c r="P25" t="str">
        <f t="shared" si="2"/>
        <v>X</v>
      </c>
    </row>
    <row r="26" spans="1:16" ht="25.5">
      <c r="A26" s="161" t="s">
        <v>3915</v>
      </c>
      <c r="B26" s="30" t="s">
        <v>3914</v>
      </c>
      <c r="C26" s="30" t="s">
        <v>4279</v>
      </c>
      <c r="D26" s="30" t="s">
        <v>5471</v>
      </c>
      <c r="E26" s="80"/>
      <c r="F26" s="51"/>
      <c r="G26" s="51"/>
      <c r="H26" s="214"/>
      <c r="I26" s="290" t="str">
        <f t="shared" si="0"/>
        <v/>
      </c>
      <c r="J26" s="215"/>
      <c r="K26" s="51"/>
      <c r="L26" s="214"/>
      <c r="M26" s="290" t="str">
        <f t="shared" si="1"/>
        <v/>
      </c>
      <c r="N26" s="351" t="s">
        <v>7229</v>
      </c>
      <c r="O26" s="214"/>
      <c r="P26" t="str">
        <f t="shared" si="2"/>
        <v>X</v>
      </c>
    </row>
    <row r="27" spans="1:16" ht="51">
      <c r="A27" s="161" t="s">
        <v>7275</v>
      </c>
      <c r="B27" s="30" t="s">
        <v>7274</v>
      </c>
      <c r="C27" s="30" t="s">
        <v>420</v>
      </c>
      <c r="D27" s="30" t="s">
        <v>7453</v>
      </c>
      <c r="E27" s="80" t="s">
        <v>3132</v>
      </c>
      <c r="F27" s="51" t="s">
        <v>7229</v>
      </c>
      <c r="G27" s="51" t="s">
        <v>7229</v>
      </c>
      <c r="H27" s="214"/>
      <c r="I27" s="290" t="str">
        <f t="shared" si="0"/>
        <v>X</v>
      </c>
      <c r="J27" s="215" t="s">
        <v>7229</v>
      </c>
      <c r="K27" s="51" t="s">
        <v>7229</v>
      </c>
      <c r="L27" s="214" t="s">
        <v>7229</v>
      </c>
      <c r="M27" s="290" t="str">
        <f t="shared" si="1"/>
        <v>X</v>
      </c>
      <c r="N27" s="351" t="s">
        <v>7229</v>
      </c>
      <c r="O27" s="214" t="s">
        <v>7229</v>
      </c>
      <c r="P27" t="str">
        <f t="shared" si="2"/>
        <v>X</v>
      </c>
    </row>
    <row r="28" spans="1:16" ht="63.75">
      <c r="A28" s="161" t="s">
        <v>8281</v>
      </c>
      <c r="B28" s="30" t="s">
        <v>3654</v>
      </c>
      <c r="C28" s="30" t="s">
        <v>418</v>
      </c>
      <c r="D28" s="30" t="s">
        <v>7451</v>
      </c>
      <c r="E28" s="80" t="s">
        <v>7523</v>
      </c>
      <c r="F28" s="51" t="s">
        <v>7229</v>
      </c>
      <c r="G28" s="51" t="s">
        <v>7229</v>
      </c>
      <c r="H28" s="214"/>
      <c r="I28" s="290" t="str">
        <f t="shared" si="0"/>
        <v>X</v>
      </c>
      <c r="J28" s="215" t="s">
        <v>7229</v>
      </c>
      <c r="K28" s="51" t="s">
        <v>7229</v>
      </c>
      <c r="L28" s="214" t="s">
        <v>7229</v>
      </c>
      <c r="M28" s="290" t="str">
        <f t="shared" si="1"/>
        <v>X</v>
      </c>
      <c r="N28" s="351" t="s">
        <v>7229</v>
      </c>
      <c r="O28" s="214" t="s">
        <v>7229</v>
      </c>
      <c r="P28" t="str">
        <f t="shared" si="2"/>
        <v>X</v>
      </c>
    </row>
    <row r="29" spans="1:16" ht="25.5">
      <c r="A29" s="161" t="s">
        <v>7218</v>
      </c>
      <c r="B29" s="30" t="s">
        <v>6293</v>
      </c>
      <c r="C29" s="30" t="s">
        <v>422</v>
      </c>
      <c r="D29" s="30" t="s">
        <v>7455</v>
      </c>
      <c r="E29" s="80"/>
      <c r="F29" s="51" t="s">
        <v>7229</v>
      </c>
      <c r="G29" s="51" t="s">
        <v>7229</v>
      </c>
      <c r="H29" s="214"/>
      <c r="I29" s="290" t="str">
        <f t="shared" si="0"/>
        <v>X</v>
      </c>
      <c r="J29" s="215" t="s">
        <v>7229</v>
      </c>
      <c r="K29" s="51" t="s">
        <v>7229</v>
      </c>
      <c r="L29" s="214" t="s">
        <v>7229</v>
      </c>
      <c r="M29" s="290" t="str">
        <f t="shared" si="1"/>
        <v>X</v>
      </c>
      <c r="N29" s="351" t="s">
        <v>7229</v>
      </c>
      <c r="O29" s="214" t="s">
        <v>7229</v>
      </c>
      <c r="P29" t="str">
        <f t="shared" si="2"/>
        <v>X</v>
      </c>
    </row>
    <row r="30" spans="1:16" ht="25.5">
      <c r="A30" s="161" t="s">
        <v>5632</v>
      </c>
      <c r="B30" s="30" t="s">
        <v>5631</v>
      </c>
      <c r="C30" s="30" t="s">
        <v>3157</v>
      </c>
      <c r="D30" s="30" t="s">
        <v>5799</v>
      </c>
      <c r="E30" s="80"/>
      <c r="F30" s="51" t="s">
        <v>7229</v>
      </c>
      <c r="G30" s="51" t="s">
        <v>7229</v>
      </c>
      <c r="H30" s="214"/>
      <c r="I30" s="290" t="str">
        <f t="shared" si="0"/>
        <v>X</v>
      </c>
      <c r="J30" s="215" t="s">
        <v>7229</v>
      </c>
      <c r="K30" s="51"/>
      <c r="L30" s="214" t="s">
        <v>7229</v>
      </c>
      <c r="M30" s="290" t="str">
        <f t="shared" si="1"/>
        <v>X</v>
      </c>
      <c r="N30" s="351" t="s">
        <v>7229</v>
      </c>
      <c r="O30" s="214" t="s">
        <v>7229</v>
      </c>
      <c r="P30" t="str">
        <f t="shared" si="2"/>
        <v>X</v>
      </c>
    </row>
    <row r="31" spans="1:16" ht="25.5">
      <c r="A31" s="161" t="s">
        <v>5642</v>
      </c>
      <c r="B31" s="30" t="s">
        <v>5641</v>
      </c>
      <c r="C31" s="30" t="s">
        <v>5641</v>
      </c>
      <c r="D31" s="30" t="s">
        <v>5641</v>
      </c>
      <c r="E31" s="80"/>
      <c r="F31" s="51" t="s">
        <v>7229</v>
      </c>
      <c r="G31" s="51" t="s">
        <v>7229</v>
      </c>
      <c r="H31" s="214"/>
      <c r="I31" s="290" t="str">
        <f t="shared" si="0"/>
        <v>X</v>
      </c>
      <c r="J31" s="215" t="s">
        <v>7229</v>
      </c>
      <c r="K31" s="51" t="s">
        <v>7229</v>
      </c>
      <c r="L31" s="214" t="s">
        <v>7229</v>
      </c>
      <c r="M31" s="290" t="str">
        <f t="shared" si="1"/>
        <v>X</v>
      </c>
      <c r="N31" s="351" t="s">
        <v>7229</v>
      </c>
      <c r="O31" s="214" t="s">
        <v>7229</v>
      </c>
      <c r="P31" t="str">
        <f t="shared" si="2"/>
        <v>X</v>
      </c>
    </row>
    <row r="32" spans="1:16" ht="140.25">
      <c r="A32" s="161" t="s">
        <v>5644</v>
      </c>
      <c r="B32" s="30" t="s">
        <v>5643</v>
      </c>
      <c r="C32" s="30" t="s">
        <v>3162</v>
      </c>
      <c r="D32" s="30" t="s">
        <v>5804</v>
      </c>
      <c r="E32" s="80" t="s">
        <v>7778</v>
      </c>
      <c r="F32" s="51" t="s">
        <v>7229</v>
      </c>
      <c r="G32" s="51" t="s">
        <v>7229</v>
      </c>
      <c r="H32" s="214"/>
      <c r="I32" s="290" t="str">
        <f t="shared" si="0"/>
        <v>X</v>
      </c>
      <c r="J32" s="215" t="s">
        <v>7229</v>
      </c>
      <c r="K32" s="51" t="s">
        <v>7229</v>
      </c>
      <c r="L32" s="214" t="s">
        <v>7229</v>
      </c>
      <c r="M32" s="290" t="str">
        <f t="shared" si="1"/>
        <v>X</v>
      </c>
      <c r="N32" s="351" t="s">
        <v>7229</v>
      </c>
      <c r="O32" s="214" t="s">
        <v>7229</v>
      </c>
      <c r="P32" t="str">
        <f t="shared" si="2"/>
        <v>X</v>
      </c>
    </row>
    <row r="33" spans="1:16" ht="51">
      <c r="A33" s="161" t="s">
        <v>2281</v>
      </c>
      <c r="B33" s="30" t="s">
        <v>2280</v>
      </c>
      <c r="C33" s="30" t="s">
        <v>5845</v>
      </c>
      <c r="D33" s="30" t="s">
        <v>6592</v>
      </c>
      <c r="E33" s="80" t="s">
        <v>3133</v>
      </c>
      <c r="F33" s="51" t="s">
        <v>7229</v>
      </c>
      <c r="G33" s="51" t="s">
        <v>7229</v>
      </c>
      <c r="H33" s="214"/>
      <c r="I33" s="290" t="str">
        <f t="shared" si="0"/>
        <v>X</v>
      </c>
      <c r="J33" s="215" t="s">
        <v>7229</v>
      </c>
      <c r="K33" s="51" t="s">
        <v>7229</v>
      </c>
      <c r="L33" s="214" t="s">
        <v>7229</v>
      </c>
      <c r="M33" s="290" t="str">
        <f t="shared" si="1"/>
        <v>X</v>
      </c>
      <c r="N33" s="351" t="s">
        <v>7229</v>
      </c>
      <c r="O33" s="214" t="s">
        <v>7229</v>
      </c>
      <c r="P33" t="str">
        <f t="shared" si="2"/>
        <v>X</v>
      </c>
    </row>
    <row r="34" spans="1:16" ht="25.5">
      <c r="A34" s="161" t="s">
        <v>1269</v>
      </c>
      <c r="B34" s="30" t="s">
        <v>1268</v>
      </c>
      <c r="C34" s="30" t="s">
        <v>427</v>
      </c>
      <c r="D34" s="30" t="s">
        <v>7460</v>
      </c>
      <c r="E34" s="80"/>
      <c r="F34" s="51" t="s">
        <v>7229</v>
      </c>
      <c r="G34" s="51" t="s">
        <v>7229</v>
      </c>
      <c r="H34" s="214"/>
      <c r="I34" s="290" t="str">
        <f t="shared" si="0"/>
        <v>X</v>
      </c>
      <c r="J34" s="215" t="s">
        <v>7229</v>
      </c>
      <c r="K34" s="51" t="s">
        <v>7229</v>
      </c>
      <c r="L34" s="214" t="s">
        <v>7229</v>
      </c>
      <c r="M34" s="290" t="str">
        <f t="shared" si="1"/>
        <v>X</v>
      </c>
      <c r="N34" s="351" t="s">
        <v>7229</v>
      </c>
      <c r="O34" s="214" t="s">
        <v>7229</v>
      </c>
      <c r="P34" t="str">
        <f t="shared" si="2"/>
        <v>X</v>
      </c>
    </row>
    <row r="35" spans="1:16" ht="306">
      <c r="A35" s="161" t="s">
        <v>1374</v>
      </c>
      <c r="B35" s="30" t="s">
        <v>1373</v>
      </c>
      <c r="C35" s="30" t="s">
        <v>414</v>
      </c>
      <c r="D35" s="30" t="s">
        <v>7447</v>
      </c>
      <c r="E35" s="80" t="s">
        <v>7775</v>
      </c>
      <c r="F35" s="51" t="s">
        <v>7229</v>
      </c>
      <c r="G35" s="51" t="s">
        <v>7229</v>
      </c>
      <c r="H35" s="214"/>
      <c r="I35" s="290" t="str">
        <f t="shared" si="0"/>
        <v>X</v>
      </c>
      <c r="J35" s="215" t="s">
        <v>7229</v>
      </c>
      <c r="K35" s="51" t="s">
        <v>7229</v>
      </c>
      <c r="L35" s="214" t="s">
        <v>7229</v>
      </c>
      <c r="M35" s="290" t="str">
        <f t="shared" si="1"/>
        <v>X</v>
      </c>
      <c r="N35" s="351" t="s">
        <v>7229</v>
      </c>
      <c r="O35" s="214" t="s">
        <v>7229</v>
      </c>
      <c r="P35" t="str">
        <f t="shared" si="2"/>
        <v>X</v>
      </c>
    </row>
    <row r="36" spans="1:16" ht="25.5">
      <c r="A36" s="161" t="s">
        <v>1273</v>
      </c>
      <c r="B36" s="30" t="s">
        <v>1272</v>
      </c>
      <c r="C36" s="30" t="s">
        <v>248</v>
      </c>
      <c r="D36" s="30" t="s">
        <v>7462</v>
      </c>
      <c r="E36" s="80"/>
      <c r="F36" s="51" t="s">
        <v>7229</v>
      </c>
      <c r="G36" s="51" t="s">
        <v>7229</v>
      </c>
      <c r="H36" s="214"/>
      <c r="I36" s="290" t="str">
        <f t="shared" si="0"/>
        <v>X</v>
      </c>
      <c r="J36" s="215" t="s">
        <v>7229</v>
      </c>
      <c r="K36" s="51"/>
      <c r="L36" s="214" t="s">
        <v>7229</v>
      </c>
      <c r="M36" s="290" t="str">
        <f t="shared" si="1"/>
        <v>X</v>
      </c>
      <c r="N36" s="351" t="s">
        <v>7229</v>
      </c>
      <c r="O36" s="214" t="s">
        <v>7229</v>
      </c>
      <c r="P36" t="str">
        <f t="shared" si="2"/>
        <v>X</v>
      </c>
    </row>
    <row r="37" spans="1:16" ht="102.75" customHeight="1">
      <c r="A37" s="161" t="s">
        <v>5630</v>
      </c>
      <c r="B37" s="30" t="s">
        <v>5629</v>
      </c>
      <c r="C37" s="30" t="s">
        <v>3156</v>
      </c>
      <c r="D37" s="30" t="s">
        <v>5798</v>
      </c>
      <c r="E37" s="30" t="s">
        <v>7776</v>
      </c>
      <c r="F37" s="51" t="s">
        <v>7229</v>
      </c>
      <c r="G37" s="51" t="s">
        <v>7229</v>
      </c>
      <c r="H37" s="214"/>
      <c r="I37" s="290" t="str">
        <f t="shared" si="0"/>
        <v>X</v>
      </c>
      <c r="J37" s="215" t="s">
        <v>7229</v>
      </c>
      <c r="K37" s="51" t="s">
        <v>7229</v>
      </c>
      <c r="L37" s="214" t="s">
        <v>7229</v>
      </c>
      <c r="M37" s="290" t="str">
        <f t="shared" si="1"/>
        <v>X</v>
      </c>
      <c r="N37" s="351" t="s">
        <v>7229</v>
      </c>
      <c r="O37" s="214" t="s">
        <v>7229</v>
      </c>
      <c r="P37" t="str">
        <f t="shared" si="2"/>
        <v>X</v>
      </c>
    </row>
    <row r="38" spans="1:16" ht="38.25">
      <c r="A38" s="161" t="s">
        <v>1271</v>
      </c>
      <c r="B38" s="30" t="s">
        <v>1270</v>
      </c>
      <c r="C38" s="30" t="s">
        <v>247</v>
      </c>
      <c r="D38" s="30" t="s">
        <v>7461</v>
      </c>
      <c r="E38" s="80" t="s">
        <v>3058</v>
      </c>
      <c r="F38" s="51" t="s">
        <v>7229</v>
      </c>
      <c r="G38" s="51" t="s">
        <v>7229</v>
      </c>
      <c r="H38" s="214"/>
      <c r="I38" s="290" t="str">
        <f t="shared" si="0"/>
        <v>X</v>
      </c>
      <c r="J38" s="215" t="s">
        <v>7229</v>
      </c>
      <c r="K38" s="51" t="s">
        <v>7229</v>
      </c>
      <c r="L38" s="214" t="s">
        <v>7229</v>
      </c>
      <c r="M38" s="290" t="str">
        <f t="shared" si="1"/>
        <v>X</v>
      </c>
      <c r="N38" s="351" t="s">
        <v>7229</v>
      </c>
      <c r="O38" s="214" t="s">
        <v>7229</v>
      </c>
      <c r="P38" t="str">
        <f t="shared" si="2"/>
        <v>X</v>
      </c>
    </row>
    <row r="39" spans="1:16" ht="42.75" customHeight="1">
      <c r="A39" s="161" t="s">
        <v>5640</v>
      </c>
      <c r="B39" s="30" t="s">
        <v>5639</v>
      </c>
      <c r="C39" s="30" t="s">
        <v>3161</v>
      </c>
      <c r="D39" s="30" t="s">
        <v>5803</v>
      </c>
      <c r="E39" s="80" t="s">
        <v>7522</v>
      </c>
      <c r="F39" s="51" t="s">
        <v>7229</v>
      </c>
      <c r="G39" s="51" t="s">
        <v>7229</v>
      </c>
      <c r="H39" s="214"/>
      <c r="I39" s="290" t="str">
        <f t="shared" si="0"/>
        <v>X</v>
      </c>
      <c r="J39" s="215" t="s">
        <v>7229</v>
      </c>
      <c r="K39" s="51" t="s">
        <v>7229</v>
      </c>
      <c r="L39" s="214" t="s">
        <v>7229</v>
      </c>
      <c r="M39" s="290" t="str">
        <f t="shared" si="1"/>
        <v>X</v>
      </c>
      <c r="N39" s="351" t="s">
        <v>7229</v>
      </c>
      <c r="O39" s="214" t="s">
        <v>7229</v>
      </c>
      <c r="P39" t="str">
        <f t="shared" si="2"/>
        <v>X</v>
      </c>
    </row>
    <row r="40" spans="1:16" ht="191.25">
      <c r="A40" s="161" t="s">
        <v>1372</v>
      </c>
      <c r="B40" s="30" t="s">
        <v>1371</v>
      </c>
      <c r="C40" s="30" t="s">
        <v>1963</v>
      </c>
      <c r="D40" s="30" t="s">
        <v>7446</v>
      </c>
      <c r="E40" s="30" t="s">
        <v>3057</v>
      </c>
      <c r="F40" s="51" t="s">
        <v>7229</v>
      </c>
      <c r="G40" s="51" t="s">
        <v>7229</v>
      </c>
      <c r="H40" s="214"/>
      <c r="I40" s="290" t="str">
        <f t="shared" si="0"/>
        <v>X</v>
      </c>
      <c r="J40" s="215" t="s">
        <v>7229</v>
      </c>
      <c r="K40" s="51" t="s">
        <v>7229</v>
      </c>
      <c r="L40" s="214" t="s">
        <v>7229</v>
      </c>
      <c r="M40" s="290" t="str">
        <f t="shared" si="1"/>
        <v>X</v>
      </c>
      <c r="N40" s="351" t="s">
        <v>7229</v>
      </c>
      <c r="O40" s="214" t="s">
        <v>7229</v>
      </c>
      <c r="P40" t="str">
        <f t="shared" si="2"/>
        <v>X</v>
      </c>
    </row>
    <row r="41" spans="1:16" ht="38.25">
      <c r="A41" s="161" t="s">
        <v>1279</v>
      </c>
      <c r="B41" s="30" t="s">
        <v>1278</v>
      </c>
      <c r="C41" s="30" t="s">
        <v>1567</v>
      </c>
      <c r="D41" s="30" t="s">
        <v>7464</v>
      </c>
      <c r="E41" s="80" t="s">
        <v>1029</v>
      </c>
      <c r="F41" s="51" t="s">
        <v>7229</v>
      </c>
      <c r="G41" s="51" t="s">
        <v>7229</v>
      </c>
      <c r="H41" s="214"/>
      <c r="I41" s="290" t="str">
        <f t="shared" si="0"/>
        <v>X</v>
      </c>
      <c r="J41" s="215" t="s">
        <v>7229</v>
      </c>
      <c r="K41" s="51" t="s">
        <v>7229</v>
      </c>
      <c r="L41" s="214" t="s">
        <v>7229</v>
      </c>
      <c r="M41" s="290" t="str">
        <f t="shared" si="1"/>
        <v>X</v>
      </c>
      <c r="N41" s="351" t="s">
        <v>7229</v>
      </c>
      <c r="O41" s="214" t="s">
        <v>7229</v>
      </c>
      <c r="P41" t="str">
        <f t="shared" si="2"/>
        <v>X</v>
      </c>
    </row>
    <row r="42" spans="1:16" ht="51">
      <c r="A42" s="161" t="s">
        <v>1378</v>
      </c>
      <c r="B42" s="30" t="s">
        <v>1377</v>
      </c>
      <c r="C42" s="30" t="s">
        <v>416</v>
      </c>
      <c r="D42" s="30" t="s">
        <v>7449</v>
      </c>
      <c r="E42" s="80" t="s">
        <v>1028</v>
      </c>
      <c r="F42" s="51" t="s">
        <v>7229</v>
      </c>
      <c r="G42" s="51" t="s">
        <v>7229</v>
      </c>
      <c r="H42" s="214"/>
      <c r="I42" s="290" t="str">
        <f t="shared" si="0"/>
        <v>X</v>
      </c>
      <c r="J42" s="215" t="s">
        <v>7229</v>
      </c>
      <c r="K42" s="51" t="s">
        <v>7229</v>
      </c>
      <c r="L42" s="214" t="s">
        <v>7229</v>
      </c>
      <c r="M42" s="290" t="str">
        <f t="shared" si="1"/>
        <v>X</v>
      </c>
      <c r="N42" s="351" t="s">
        <v>7229</v>
      </c>
      <c r="O42" s="214" t="s">
        <v>7229</v>
      </c>
      <c r="P42" t="str">
        <f t="shared" si="2"/>
        <v>X</v>
      </c>
    </row>
    <row r="43" spans="1:16" ht="25.5">
      <c r="A43" s="161" t="s">
        <v>1376</v>
      </c>
      <c r="B43" s="30" t="s">
        <v>1375</v>
      </c>
      <c r="C43" s="30" t="s">
        <v>415</v>
      </c>
      <c r="D43" s="30" t="s">
        <v>7448</v>
      </c>
      <c r="E43" s="80"/>
      <c r="F43" s="51" t="s">
        <v>7229</v>
      </c>
      <c r="G43" s="51" t="s">
        <v>7229</v>
      </c>
      <c r="H43" s="214"/>
      <c r="I43" s="290" t="str">
        <f t="shared" si="0"/>
        <v>X</v>
      </c>
      <c r="J43" s="215" t="s">
        <v>7229</v>
      </c>
      <c r="K43" s="51" t="s">
        <v>7229</v>
      </c>
      <c r="L43" s="214" t="s">
        <v>7229</v>
      </c>
      <c r="M43" s="290" t="str">
        <f t="shared" si="1"/>
        <v>X</v>
      </c>
      <c r="N43" s="351" t="s">
        <v>7229</v>
      </c>
      <c r="O43" s="214" t="s">
        <v>7229</v>
      </c>
      <c r="P43" t="str">
        <f t="shared" ref="P43:P53" si="3">IF(COUNTA(N43:O43)&gt;0, "X", "")</f>
        <v>X</v>
      </c>
    </row>
    <row r="44" spans="1:16" ht="38.25">
      <c r="A44" s="161" t="s">
        <v>3895</v>
      </c>
      <c r="B44" s="30" t="s">
        <v>3894</v>
      </c>
      <c r="C44" s="30" t="s">
        <v>4277</v>
      </c>
      <c r="D44" s="30" t="s">
        <v>5469</v>
      </c>
      <c r="E44" s="80" t="s">
        <v>3134</v>
      </c>
      <c r="F44" s="51" t="s">
        <v>7229</v>
      </c>
      <c r="G44" s="51" t="s">
        <v>7229</v>
      </c>
      <c r="H44" s="214"/>
      <c r="I44" s="290" t="str">
        <f t="shared" si="0"/>
        <v>X</v>
      </c>
      <c r="J44" s="215" t="s">
        <v>7229</v>
      </c>
      <c r="K44" s="51" t="s">
        <v>7229</v>
      </c>
      <c r="L44" s="214" t="s">
        <v>7229</v>
      </c>
      <c r="M44" s="290" t="str">
        <f t="shared" si="1"/>
        <v>X</v>
      </c>
      <c r="N44" s="351" t="s">
        <v>7229</v>
      </c>
      <c r="O44" s="214" t="s">
        <v>7229</v>
      </c>
      <c r="P44" t="str">
        <f t="shared" si="3"/>
        <v>X</v>
      </c>
    </row>
    <row r="45" spans="1:16" ht="89.25" customHeight="1">
      <c r="A45" s="161" t="s">
        <v>7220</v>
      </c>
      <c r="B45" s="30" t="s">
        <v>7219</v>
      </c>
      <c r="C45" s="30" t="s">
        <v>423</v>
      </c>
      <c r="D45" s="30" t="s">
        <v>7456</v>
      </c>
      <c r="E45" s="80" t="s">
        <v>7521</v>
      </c>
      <c r="F45" s="51" t="s">
        <v>7229</v>
      </c>
      <c r="G45" s="51" t="s">
        <v>7229</v>
      </c>
      <c r="H45" s="214"/>
      <c r="I45" s="290" t="str">
        <f t="shared" si="0"/>
        <v>X</v>
      </c>
      <c r="J45" s="215" t="s">
        <v>7229</v>
      </c>
      <c r="K45" s="51" t="s">
        <v>7229</v>
      </c>
      <c r="L45" s="214" t="s">
        <v>7229</v>
      </c>
      <c r="M45" s="290" t="str">
        <f t="shared" si="1"/>
        <v>X</v>
      </c>
      <c r="N45" s="351" t="s">
        <v>7229</v>
      </c>
      <c r="O45" s="214" t="s">
        <v>7229</v>
      </c>
      <c r="P45" t="str">
        <f t="shared" si="3"/>
        <v>X</v>
      </c>
    </row>
    <row r="46" spans="1:16" ht="25.5">
      <c r="A46" s="161" t="s">
        <v>2917</v>
      </c>
      <c r="B46" s="30" t="s">
        <v>2916</v>
      </c>
      <c r="C46" s="30" t="s">
        <v>421</v>
      </c>
      <c r="D46" s="30" t="s">
        <v>7454</v>
      </c>
      <c r="E46" s="80" t="s">
        <v>1644</v>
      </c>
      <c r="F46" s="51" t="s">
        <v>7229</v>
      </c>
      <c r="G46" s="51" t="s">
        <v>7229</v>
      </c>
      <c r="H46" s="214"/>
      <c r="I46" s="290" t="str">
        <f t="shared" si="0"/>
        <v>X</v>
      </c>
      <c r="J46" s="215" t="s">
        <v>7229</v>
      </c>
      <c r="K46" s="51" t="s">
        <v>7229</v>
      </c>
      <c r="L46" s="214" t="s">
        <v>7229</v>
      </c>
      <c r="M46" s="290" t="str">
        <f t="shared" si="1"/>
        <v>X</v>
      </c>
      <c r="N46" s="351" t="s">
        <v>7229</v>
      </c>
      <c r="O46" s="214" t="s">
        <v>7229</v>
      </c>
      <c r="P46" t="str">
        <f t="shared" si="3"/>
        <v>X</v>
      </c>
    </row>
    <row r="47" spans="1:16" ht="25.5">
      <c r="A47" s="161" t="s">
        <v>5638</v>
      </c>
      <c r="B47" s="30" t="s">
        <v>5637</v>
      </c>
      <c r="C47" s="30" t="s">
        <v>3160</v>
      </c>
      <c r="D47" s="30" t="s">
        <v>5802</v>
      </c>
      <c r="E47" s="80" t="s">
        <v>1466</v>
      </c>
      <c r="F47" s="51" t="s">
        <v>7229</v>
      </c>
      <c r="G47" s="51" t="s">
        <v>7229</v>
      </c>
      <c r="H47" s="214"/>
      <c r="I47" s="290" t="str">
        <f t="shared" si="0"/>
        <v>X</v>
      </c>
      <c r="J47" s="215" t="s">
        <v>7229</v>
      </c>
      <c r="K47" s="51" t="s">
        <v>7229</v>
      </c>
      <c r="L47" s="214" t="s">
        <v>7229</v>
      </c>
      <c r="M47" s="290" t="str">
        <f t="shared" si="1"/>
        <v>X</v>
      </c>
      <c r="N47" s="351" t="s">
        <v>7229</v>
      </c>
      <c r="O47" s="214" t="s">
        <v>7229</v>
      </c>
      <c r="P47" t="str">
        <f t="shared" si="3"/>
        <v>X</v>
      </c>
    </row>
    <row r="48" spans="1:16" ht="25.5">
      <c r="A48" s="161" t="s">
        <v>5636</v>
      </c>
      <c r="B48" s="30" t="s">
        <v>5635</v>
      </c>
      <c r="C48" s="30" t="s">
        <v>3159</v>
      </c>
      <c r="D48" s="30" t="s">
        <v>5801</v>
      </c>
      <c r="E48" s="80"/>
      <c r="F48" s="51" t="s">
        <v>7229</v>
      </c>
      <c r="G48" s="51" t="s">
        <v>7229</v>
      </c>
      <c r="H48" s="214"/>
      <c r="I48" s="290" t="str">
        <f t="shared" si="0"/>
        <v>X</v>
      </c>
      <c r="J48" s="215" t="s">
        <v>7229</v>
      </c>
      <c r="K48" s="51" t="s">
        <v>7229</v>
      </c>
      <c r="L48" s="214" t="s">
        <v>7229</v>
      </c>
      <c r="M48" s="290" t="str">
        <f t="shared" si="1"/>
        <v>X</v>
      </c>
      <c r="N48" s="351" t="s">
        <v>7229</v>
      </c>
      <c r="O48" s="214" t="s">
        <v>7229</v>
      </c>
      <c r="P48" t="str">
        <f t="shared" si="3"/>
        <v>X</v>
      </c>
    </row>
    <row r="49" spans="1:16" ht="25.5">
      <c r="A49" s="161" t="s">
        <v>7273</v>
      </c>
      <c r="B49" s="30" t="s">
        <v>7272</v>
      </c>
      <c r="C49" s="30" t="s">
        <v>419</v>
      </c>
      <c r="D49" s="30" t="s">
        <v>7452</v>
      </c>
      <c r="E49" s="80" t="s">
        <v>1467</v>
      </c>
      <c r="F49" s="51" t="s">
        <v>7229</v>
      </c>
      <c r="G49" s="51" t="s">
        <v>7229</v>
      </c>
      <c r="H49" s="214"/>
      <c r="I49" s="290" t="str">
        <f t="shared" si="0"/>
        <v>X</v>
      </c>
      <c r="J49" s="215" t="s">
        <v>7229</v>
      </c>
      <c r="K49" s="51" t="s">
        <v>7229</v>
      </c>
      <c r="L49" s="214" t="s">
        <v>7229</v>
      </c>
      <c r="M49" s="290" t="str">
        <f t="shared" si="1"/>
        <v>X</v>
      </c>
      <c r="N49" s="351" t="s">
        <v>7229</v>
      </c>
      <c r="O49" s="214" t="s">
        <v>7229</v>
      </c>
      <c r="P49" t="str">
        <f t="shared" si="3"/>
        <v>X</v>
      </c>
    </row>
    <row r="50" spans="1:16" ht="25.5">
      <c r="A50" s="161" t="s">
        <v>1370</v>
      </c>
      <c r="B50" s="30" t="s">
        <v>1369</v>
      </c>
      <c r="C50" s="30" t="s">
        <v>1962</v>
      </c>
      <c r="D50" s="30" t="s">
        <v>7445</v>
      </c>
      <c r="E50" s="80"/>
      <c r="F50" s="51" t="s">
        <v>7229</v>
      </c>
      <c r="G50" s="51" t="s">
        <v>7229</v>
      </c>
      <c r="H50" s="214"/>
      <c r="I50" s="290" t="str">
        <f t="shared" si="0"/>
        <v>X</v>
      </c>
      <c r="J50" s="215" t="s">
        <v>7229</v>
      </c>
      <c r="K50" s="51" t="s">
        <v>7229</v>
      </c>
      <c r="L50" s="214" t="s">
        <v>7229</v>
      </c>
      <c r="M50" s="290" t="str">
        <f t="shared" si="1"/>
        <v>X</v>
      </c>
      <c r="N50" s="351" t="s">
        <v>7229</v>
      </c>
      <c r="O50" s="214" t="s">
        <v>7229</v>
      </c>
      <c r="P50" t="str">
        <f t="shared" si="3"/>
        <v>X</v>
      </c>
    </row>
    <row r="51" spans="1:16" ht="25.5">
      <c r="A51" s="161" t="s">
        <v>5634</v>
      </c>
      <c r="B51" s="30" t="s">
        <v>5633</v>
      </c>
      <c r="C51" s="30" t="s">
        <v>3158</v>
      </c>
      <c r="D51" s="30" t="s">
        <v>5800</v>
      </c>
      <c r="E51" s="80"/>
      <c r="F51" s="51" t="s">
        <v>7229</v>
      </c>
      <c r="G51" s="51" t="s">
        <v>7229</v>
      </c>
      <c r="H51" s="214"/>
      <c r="I51" s="290" t="str">
        <f t="shared" si="0"/>
        <v>X</v>
      </c>
      <c r="J51" s="215" t="s">
        <v>7229</v>
      </c>
      <c r="K51" s="51" t="s">
        <v>7229</v>
      </c>
      <c r="L51" s="214" t="s">
        <v>7229</v>
      </c>
      <c r="M51" s="290" t="str">
        <f t="shared" si="1"/>
        <v>X</v>
      </c>
      <c r="N51" s="351" t="s">
        <v>7229</v>
      </c>
      <c r="O51" s="214" t="s">
        <v>7229</v>
      </c>
      <c r="P51" t="str">
        <f t="shared" si="3"/>
        <v>X</v>
      </c>
    </row>
    <row r="52" spans="1:16" ht="25.5">
      <c r="A52" s="161" t="s">
        <v>1267</v>
      </c>
      <c r="B52" s="30" t="s">
        <v>1266</v>
      </c>
      <c r="C52" s="30" t="s">
        <v>426</v>
      </c>
      <c r="D52" s="30" t="s">
        <v>7459</v>
      </c>
      <c r="E52" s="80"/>
      <c r="F52" s="51" t="s">
        <v>7229</v>
      </c>
      <c r="G52" s="51" t="s">
        <v>7229</v>
      </c>
      <c r="H52" s="214"/>
      <c r="I52" s="290" t="str">
        <f t="shared" si="0"/>
        <v>X</v>
      </c>
      <c r="J52" s="215" t="s">
        <v>7229</v>
      </c>
      <c r="K52" s="51" t="s">
        <v>7229</v>
      </c>
      <c r="L52" s="214" t="s">
        <v>7229</v>
      </c>
      <c r="M52" s="290" t="str">
        <f t="shared" si="1"/>
        <v>X</v>
      </c>
      <c r="N52" s="351" t="s">
        <v>7229</v>
      </c>
      <c r="O52" s="214" t="s">
        <v>7229</v>
      </c>
      <c r="P52" t="str">
        <f t="shared" si="3"/>
        <v>X</v>
      </c>
    </row>
    <row r="53" spans="1:16" ht="25.5">
      <c r="A53" s="161" t="s">
        <v>3653</v>
      </c>
      <c r="B53" s="30" t="s">
        <v>3652</v>
      </c>
      <c r="C53" s="30" t="s">
        <v>417</v>
      </c>
      <c r="D53" s="30" t="s">
        <v>7450</v>
      </c>
      <c r="E53" s="80"/>
      <c r="F53" s="51" t="s">
        <v>7229</v>
      </c>
      <c r="G53" s="51" t="s">
        <v>7229</v>
      </c>
      <c r="H53" s="214"/>
      <c r="I53" s="290" t="str">
        <f t="shared" si="0"/>
        <v>X</v>
      </c>
      <c r="J53" s="215" t="s">
        <v>7229</v>
      </c>
      <c r="K53" s="51" t="s">
        <v>7229</v>
      </c>
      <c r="L53" s="214" t="s">
        <v>7229</v>
      </c>
      <c r="M53" s="290" t="str">
        <f>IF(COUNTA(J53:L53)&gt;0, "X", "")</f>
        <v>X</v>
      </c>
      <c r="N53" s="351" t="s">
        <v>7229</v>
      </c>
      <c r="O53" s="214" t="s">
        <v>7229</v>
      </c>
      <c r="P53" t="str">
        <f t="shared" si="3"/>
        <v>X</v>
      </c>
    </row>
    <row r="54" spans="1:16">
      <c r="E54" s="210" t="s">
        <v>288</v>
      </c>
    </row>
    <row r="55" spans="1:16">
      <c r="A55" s="48" t="s">
        <v>291</v>
      </c>
      <c r="B55" s="26"/>
      <c r="C55" s="55"/>
    </row>
    <row r="56" spans="1:16">
      <c r="A56" s="48" t="s">
        <v>290</v>
      </c>
      <c r="B56" s="26"/>
      <c r="C56" s="55"/>
    </row>
    <row r="57" spans="1:16">
      <c r="A57" s="48" t="s">
        <v>292</v>
      </c>
      <c r="B57" s="26"/>
      <c r="C57" s="55"/>
    </row>
    <row r="58" spans="1:16">
      <c r="A58" s="48" t="s">
        <v>293</v>
      </c>
      <c r="B58" s="26"/>
      <c r="C58" s="55"/>
    </row>
    <row r="59" spans="1:16">
      <c r="A59" s="48" t="s">
        <v>294</v>
      </c>
      <c r="B59" s="26"/>
      <c r="C59" s="55"/>
    </row>
    <row r="60" spans="1:16">
      <c r="A60" s="48" t="s">
        <v>295</v>
      </c>
      <c r="B60" s="26"/>
      <c r="C60" s="55"/>
    </row>
    <row r="61" spans="1:16">
      <c r="A61" s="48" t="s">
        <v>299</v>
      </c>
      <c r="B61" s="26"/>
      <c r="C61" s="55"/>
    </row>
    <row r="63" spans="1:16" s="3" customFormat="1">
      <c r="A63" s="3" t="s">
        <v>3877</v>
      </c>
      <c r="E63" s="94"/>
      <c r="O63" s="22"/>
    </row>
    <row r="64" spans="1:16" s="3" customFormat="1">
      <c r="A64" s="3" t="s">
        <v>3878</v>
      </c>
      <c r="E64" s="94"/>
      <c r="O64" s="22"/>
    </row>
    <row r="65" spans="1:15" s="3" customFormat="1">
      <c r="A65" s="3" t="s">
        <v>2829</v>
      </c>
      <c r="E65" s="94"/>
      <c r="O65" s="22"/>
    </row>
    <row r="66" spans="1:15">
      <c r="A66" s="48"/>
      <c r="B66" s="26"/>
      <c r="C66" s="55"/>
    </row>
    <row r="67" spans="1:15">
      <c r="A67" s="125" t="s">
        <v>2857</v>
      </c>
    </row>
  </sheetData>
  <customSheetViews>
    <customSheetView guid="{F22148C6-D89D-4235-95CC-00E6DF924B45}" hiddenColumns="1">
      <pane ySplit="2" topLeftCell="A51" activePane="bottomLeft" state="frozen"/>
      <selection pane="bottomLeft" activeCell="A2" sqref="A2"/>
      <pageMargins left="0.19685039370078741" right="7.874015748031496E-2" top="0.98425196850393704" bottom="0.78740157480314965" header="0.51181102362204722" footer="0.19685039370078741"/>
      <pageSetup paperSize="9" orientation="landscape" r:id="rId1"/>
      <headerFooter alignWithMargins="0">
        <oddHeader>&amp;LTullitoimipaikat&amp;CSivu &amp;P&amp;R&amp;D</oddHeader>
        <oddFooter>&amp;CLaatija: Tuija Päivärinta &amp;D&amp;RSivu &amp;P</oddFooter>
      </headerFooter>
    </customSheetView>
  </customSheetViews>
  <mergeCells count="3">
    <mergeCell ref="F1:H1"/>
    <mergeCell ref="J1:L1"/>
    <mergeCell ref="N1:O1"/>
  </mergeCells>
  <phoneticPr fontId="1" type="noConversion"/>
  <hyperlinks>
    <hyperlink ref="A67" location="'Yhteenveto Sammandrag'!A1" display="Takaisin/Tillbaka/Back" xr:uid="{00000000-0004-0000-1D00-000000000000}"/>
  </hyperlinks>
  <pageMargins left="0.19685039370078741" right="7.874015748031496E-2" top="0.98425196850393704" bottom="0.78740157480314965" header="0.51181102362204722" footer="0.19685039370078741"/>
  <pageSetup paperSize="9" orientation="landscape" r:id="rId2"/>
  <headerFooter alignWithMargins="0">
    <oddHeader>&amp;LTullitoimipaikat&amp;CSivu &amp;P&amp;R&amp;D</oddHeader>
    <oddFooter>&amp;CLaatija: Tuija Päivärinta &amp;D&amp;RSivu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ul30">
    <pageSetUpPr fitToPage="1"/>
  </sheetPr>
  <dimension ref="A1:G348"/>
  <sheetViews>
    <sheetView workbookViewId="0">
      <selection activeCell="B307" sqref="B307"/>
    </sheetView>
  </sheetViews>
  <sheetFormatPr defaultRowHeight="12.75"/>
  <cols>
    <col min="1" max="1" width="15" style="19" customWidth="1"/>
    <col min="2" max="4" width="30.625" style="19" customWidth="1"/>
    <col min="6" max="6" width="9" customWidth="1"/>
    <col min="7" max="7" width="25.25" customWidth="1"/>
  </cols>
  <sheetData>
    <row r="1" spans="1:7" ht="37.5" customHeight="1">
      <c r="A1" s="394">
        <f>VLOOKUP('Etusivu Framsida'!$B$13,Makro,6,0)</f>
        <v>0</v>
      </c>
      <c r="B1" s="434"/>
      <c r="C1" s="434"/>
      <c r="D1" s="434"/>
      <c r="E1" s="91" t="s">
        <v>7296</v>
      </c>
      <c r="F1" s="91" t="s">
        <v>7297</v>
      </c>
      <c r="G1" s="91" t="s">
        <v>346</v>
      </c>
    </row>
    <row r="2" spans="1:7" ht="25.5">
      <c r="A2" s="434"/>
      <c r="B2" s="104" t="s">
        <v>2697</v>
      </c>
      <c r="C2" s="104" t="s">
        <v>2698</v>
      </c>
      <c r="D2" s="180" t="s">
        <v>1401</v>
      </c>
      <c r="E2" s="402"/>
      <c r="F2" s="403" t="s">
        <v>7229</v>
      </c>
      <c r="G2" s="404" t="s">
        <v>7229</v>
      </c>
    </row>
    <row r="3" spans="1:7">
      <c r="A3" s="145" t="s">
        <v>1280</v>
      </c>
      <c r="B3" s="395" t="s">
        <v>7512</v>
      </c>
      <c r="C3" s="395" t="s">
        <v>7513</v>
      </c>
      <c r="D3" s="395" t="s">
        <v>7514</v>
      </c>
      <c r="E3" s="405"/>
      <c r="F3" s="403" t="s">
        <v>7229</v>
      </c>
      <c r="G3" s="404" t="s">
        <v>7229</v>
      </c>
    </row>
    <row r="4" spans="1:7" ht="25.5" customHeight="1">
      <c r="A4" s="145" t="s">
        <v>1281</v>
      </c>
      <c r="B4" s="395" t="s">
        <v>7515</v>
      </c>
      <c r="C4" s="395" t="s">
        <v>7516</v>
      </c>
      <c r="D4" s="395" t="s">
        <v>7517</v>
      </c>
      <c r="E4" s="405"/>
      <c r="F4" s="403" t="s">
        <v>7229</v>
      </c>
      <c r="G4" s="404" t="s">
        <v>7229</v>
      </c>
    </row>
    <row r="5" spans="1:7">
      <c r="A5" s="145" t="s">
        <v>1282</v>
      </c>
      <c r="B5" s="395" t="s">
        <v>7518</v>
      </c>
      <c r="C5" s="395" t="s">
        <v>7519</v>
      </c>
      <c r="D5" s="395" t="s">
        <v>7520</v>
      </c>
      <c r="E5" s="405"/>
      <c r="F5" s="403" t="s">
        <v>7229</v>
      </c>
      <c r="G5" s="404" t="s">
        <v>7229</v>
      </c>
    </row>
    <row r="6" spans="1:7" ht="25.5">
      <c r="A6" s="400"/>
      <c r="B6" s="435" t="s">
        <v>1754</v>
      </c>
      <c r="C6" s="435" t="s">
        <v>1755</v>
      </c>
      <c r="D6" s="436" t="s">
        <v>1756</v>
      </c>
      <c r="E6" s="406"/>
      <c r="F6" s="403" t="s">
        <v>7229</v>
      </c>
      <c r="G6" s="407"/>
    </row>
    <row r="7" spans="1:7">
      <c r="A7" s="145" t="s">
        <v>1283</v>
      </c>
      <c r="B7" s="437" t="s">
        <v>7611</v>
      </c>
      <c r="C7" s="437" t="s">
        <v>7612</v>
      </c>
      <c r="D7" s="395" t="s">
        <v>2981</v>
      </c>
      <c r="E7" s="405"/>
      <c r="F7" s="403" t="s">
        <v>7229</v>
      </c>
      <c r="G7" s="404"/>
    </row>
    <row r="8" spans="1:7">
      <c r="A8" s="497" t="s">
        <v>1284</v>
      </c>
      <c r="B8" s="498" t="s">
        <v>7613</v>
      </c>
      <c r="C8" s="498" t="s">
        <v>7614</v>
      </c>
      <c r="D8" s="389" t="s">
        <v>1876</v>
      </c>
      <c r="E8" s="405"/>
      <c r="F8" s="403" t="s">
        <v>7229</v>
      </c>
      <c r="G8" s="404"/>
    </row>
    <row r="9" spans="1:7" ht="25.5">
      <c r="A9" s="145" t="s">
        <v>1285</v>
      </c>
      <c r="B9" s="437" t="s">
        <v>7615</v>
      </c>
      <c r="C9" s="437" t="s">
        <v>7616</v>
      </c>
      <c r="D9" s="395" t="s">
        <v>1877</v>
      </c>
      <c r="E9" s="405"/>
      <c r="F9" s="403" t="s">
        <v>7229</v>
      </c>
      <c r="G9" s="404"/>
    </row>
    <row r="10" spans="1:7" ht="25.5">
      <c r="A10" s="145" t="s">
        <v>1286</v>
      </c>
      <c r="B10" s="437" t="s">
        <v>7617</v>
      </c>
      <c r="C10" s="437" t="s">
        <v>7618</v>
      </c>
      <c r="D10" s="395" t="s">
        <v>1878</v>
      </c>
      <c r="E10" s="405"/>
      <c r="F10" s="403" t="s">
        <v>7229</v>
      </c>
      <c r="G10" s="404"/>
    </row>
    <row r="11" spans="1:7">
      <c r="A11" s="145" t="s">
        <v>1287</v>
      </c>
      <c r="B11" s="437" t="s">
        <v>7619</v>
      </c>
      <c r="C11" s="437" t="s">
        <v>7620</v>
      </c>
      <c r="D11" s="395" t="s">
        <v>1879</v>
      </c>
      <c r="E11" s="405"/>
      <c r="F11" s="403" t="s">
        <v>7229</v>
      </c>
      <c r="G11" s="404"/>
    </row>
    <row r="12" spans="1:7">
      <c r="A12" s="145" t="s">
        <v>1288</v>
      </c>
      <c r="B12" s="437" t="s">
        <v>7621</v>
      </c>
      <c r="C12" s="437" t="s">
        <v>7622</v>
      </c>
      <c r="D12" s="395" t="s">
        <v>1880</v>
      </c>
      <c r="E12" s="405"/>
      <c r="F12" s="403" t="s">
        <v>7229</v>
      </c>
      <c r="G12" s="404"/>
    </row>
    <row r="13" spans="1:7" ht="25.5">
      <c r="A13" s="145" t="s">
        <v>8406</v>
      </c>
      <c r="B13" s="489" t="s">
        <v>8754</v>
      </c>
      <c r="C13" s="489" t="s">
        <v>8755</v>
      </c>
      <c r="D13" s="395"/>
      <c r="E13" s="405"/>
      <c r="F13" s="403" t="s">
        <v>7229</v>
      </c>
      <c r="G13" s="404"/>
    </row>
    <row r="14" spans="1:7" ht="25.5">
      <c r="A14" s="145" t="s">
        <v>8407</v>
      </c>
      <c r="B14" s="437" t="s">
        <v>8408</v>
      </c>
      <c r="C14" s="395" t="s">
        <v>8409</v>
      </c>
      <c r="D14" s="395"/>
      <c r="E14" s="405"/>
      <c r="F14" s="403" t="s">
        <v>7229</v>
      </c>
      <c r="G14" s="404"/>
    </row>
    <row r="15" spans="1:7">
      <c r="A15" s="490" t="s">
        <v>8756</v>
      </c>
      <c r="B15" s="494" t="s">
        <v>8757</v>
      </c>
      <c r="C15" s="494" t="s">
        <v>8758</v>
      </c>
      <c r="D15" s="491"/>
      <c r="E15" s="492"/>
      <c r="F15" s="493" t="s">
        <v>7229</v>
      </c>
      <c r="G15" s="492"/>
    </row>
    <row r="16" spans="1:7">
      <c r="A16" s="490" t="s">
        <v>8759</v>
      </c>
      <c r="B16" s="494" t="s">
        <v>8760</v>
      </c>
      <c r="C16" s="494" t="s">
        <v>8761</v>
      </c>
      <c r="D16" s="489"/>
      <c r="E16" s="495"/>
      <c r="F16" s="496" t="s">
        <v>7229</v>
      </c>
      <c r="G16" s="495"/>
    </row>
    <row r="17" spans="1:7" ht="25.5">
      <c r="A17" s="145" t="s">
        <v>1289</v>
      </c>
      <c r="B17" s="395" t="s">
        <v>7623</v>
      </c>
      <c r="C17" s="395" t="s">
        <v>7624</v>
      </c>
      <c r="D17" s="395" t="s">
        <v>1881</v>
      </c>
      <c r="E17" s="405"/>
      <c r="F17" s="403" t="s">
        <v>7229</v>
      </c>
      <c r="G17" s="404"/>
    </row>
    <row r="18" spans="1:7">
      <c r="A18" s="145" t="s">
        <v>3485</v>
      </c>
      <c r="B18" s="395" t="s">
        <v>7625</v>
      </c>
      <c r="C18" s="395" t="s">
        <v>7626</v>
      </c>
      <c r="D18" s="395" t="s">
        <v>1882</v>
      </c>
      <c r="E18" s="405"/>
      <c r="F18" s="403" t="s">
        <v>7229</v>
      </c>
      <c r="G18" s="404"/>
    </row>
    <row r="19" spans="1:7" ht="38.25">
      <c r="A19" s="145" t="s">
        <v>6240</v>
      </c>
      <c r="B19" s="395" t="s">
        <v>7627</v>
      </c>
      <c r="C19" s="395" t="s">
        <v>7628</v>
      </c>
      <c r="D19" s="395" t="s">
        <v>1883</v>
      </c>
      <c r="E19" s="405"/>
      <c r="F19" s="403" t="s">
        <v>7229</v>
      </c>
      <c r="G19" s="404"/>
    </row>
    <row r="20" spans="1:7" ht="38.25">
      <c r="A20" s="145" t="s">
        <v>6241</v>
      </c>
      <c r="B20" s="395" t="s">
        <v>7629</v>
      </c>
      <c r="C20" s="395" t="s">
        <v>7630</v>
      </c>
      <c r="D20" s="395" t="s">
        <v>1884</v>
      </c>
      <c r="E20" s="405"/>
      <c r="F20" s="403" t="s">
        <v>7229</v>
      </c>
      <c r="G20" s="404"/>
    </row>
    <row r="21" spans="1:7" ht="38.25">
      <c r="A21" s="145" t="s">
        <v>6242</v>
      </c>
      <c r="B21" s="395" t="s">
        <v>7631</v>
      </c>
      <c r="C21" s="395" t="s">
        <v>7632</v>
      </c>
      <c r="D21" s="395" t="s">
        <v>3984</v>
      </c>
      <c r="E21" s="405"/>
      <c r="F21" s="403" t="s">
        <v>7229</v>
      </c>
      <c r="G21" s="404"/>
    </row>
    <row r="22" spans="1:7" ht="38.25">
      <c r="A22" s="145" t="s">
        <v>6243</v>
      </c>
      <c r="B22" s="395" t="s">
        <v>7633</v>
      </c>
      <c r="C22" s="395" t="s">
        <v>7634</v>
      </c>
      <c r="D22" s="395" t="s">
        <v>3985</v>
      </c>
      <c r="E22" s="405"/>
      <c r="F22" s="403" t="s">
        <v>7229</v>
      </c>
      <c r="G22" s="404"/>
    </row>
    <row r="23" spans="1:7" ht="25.5">
      <c r="A23" s="145" t="s">
        <v>6657</v>
      </c>
      <c r="B23" s="395" t="s">
        <v>7635</v>
      </c>
      <c r="C23" s="395" t="s">
        <v>7636</v>
      </c>
      <c r="D23" s="395" t="s">
        <v>340</v>
      </c>
      <c r="E23" s="405"/>
      <c r="F23" s="403" t="s">
        <v>7229</v>
      </c>
      <c r="G23" s="404"/>
    </row>
    <row r="24" spans="1:7" ht="25.5">
      <c r="A24" s="145" t="s">
        <v>6658</v>
      </c>
      <c r="B24" s="395" t="s">
        <v>7637</v>
      </c>
      <c r="C24" s="395" t="s">
        <v>7638</v>
      </c>
      <c r="D24" s="395" t="s">
        <v>341</v>
      </c>
      <c r="E24" s="405"/>
      <c r="F24" s="403" t="s">
        <v>7229</v>
      </c>
      <c r="G24" s="404"/>
    </row>
    <row r="25" spans="1:7" ht="38.25">
      <c r="A25" s="145" t="s">
        <v>6659</v>
      </c>
      <c r="B25" s="395" t="s">
        <v>7639</v>
      </c>
      <c r="C25" s="395" t="s">
        <v>7640</v>
      </c>
      <c r="D25" s="395" t="s">
        <v>1251</v>
      </c>
      <c r="E25" s="405"/>
      <c r="F25" s="403" t="s">
        <v>7229</v>
      </c>
      <c r="G25" s="404"/>
    </row>
    <row r="26" spans="1:7" ht="38.25">
      <c r="A26" s="145" t="s">
        <v>1290</v>
      </c>
      <c r="B26" s="395" t="s">
        <v>7641</v>
      </c>
      <c r="C26" s="395" t="s">
        <v>7642</v>
      </c>
      <c r="D26" s="395" t="s">
        <v>1252</v>
      </c>
      <c r="E26" s="405"/>
      <c r="F26" s="403" t="s">
        <v>7229</v>
      </c>
      <c r="G26" s="404"/>
    </row>
    <row r="27" spans="1:7" ht="38.25">
      <c r="A27" s="145" t="s">
        <v>3484</v>
      </c>
      <c r="B27" s="395" t="s">
        <v>7643</v>
      </c>
      <c r="C27" s="395" t="s">
        <v>7644</v>
      </c>
      <c r="D27" s="395" t="s">
        <v>1253</v>
      </c>
      <c r="E27" s="405"/>
      <c r="F27" s="403" t="s">
        <v>7229</v>
      </c>
      <c r="G27" s="404"/>
    </row>
    <row r="28" spans="1:7" ht="38.25">
      <c r="A28" s="145" t="s">
        <v>7341</v>
      </c>
      <c r="B28" s="395" t="s">
        <v>7645</v>
      </c>
      <c r="C28" s="395" t="s">
        <v>7646</v>
      </c>
      <c r="D28" s="395" t="s">
        <v>1254</v>
      </c>
      <c r="E28" s="405"/>
      <c r="F28" s="403" t="s">
        <v>7229</v>
      </c>
      <c r="G28" s="404"/>
    </row>
    <row r="29" spans="1:7" ht="38.25">
      <c r="A29" s="145" t="s">
        <v>6239</v>
      </c>
      <c r="B29" s="489" t="s">
        <v>8762</v>
      </c>
      <c r="C29" s="395" t="s">
        <v>7647</v>
      </c>
      <c r="D29" s="395" t="s">
        <v>1255</v>
      </c>
      <c r="E29" s="405"/>
      <c r="F29" s="403" t="s">
        <v>7229</v>
      </c>
      <c r="G29" s="404"/>
    </row>
    <row r="30" spans="1:7" ht="25.5">
      <c r="A30" s="145" t="s">
        <v>6656</v>
      </c>
      <c r="B30" s="395" t="s">
        <v>7648</v>
      </c>
      <c r="C30" s="395" t="s">
        <v>7649</v>
      </c>
      <c r="D30" s="395" t="s">
        <v>1256</v>
      </c>
      <c r="E30" s="405"/>
      <c r="F30" s="403" t="s">
        <v>7229</v>
      </c>
      <c r="G30" s="404"/>
    </row>
    <row r="31" spans="1:7" ht="38.25">
      <c r="A31" s="145" t="s">
        <v>3977</v>
      </c>
      <c r="B31" s="395" t="s">
        <v>7650</v>
      </c>
      <c r="C31" s="395" t="s">
        <v>7651</v>
      </c>
      <c r="D31" s="395" t="s">
        <v>1257</v>
      </c>
      <c r="E31" s="405"/>
      <c r="F31" s="403" t="s">
        <v>7229</v>
      </c>
      <c r="G31" s="404"/>
    </row>
    <row r="32" spans="1:7">
      <c r="A32" s="145" t="s">
        <v>3978</v>
      </c>
      <c r="B32" s="395" t="s">
        <v>7652</v>
      </c>
      <c r="C32" s="395" t="s">
        <v>7653</v>
      </c>
      <c r="D32" s="395" t="s">
        <v>1258</v>
      </c>
      <c r="E32" s="405"/>
      <c r="F32" s="403" t="s">
        <v>7229</v>
      </c>
      <c r="G32" s="404"/>
    </row>
    <row r="33" spans="1:7" ht="38.25">
      <c r="A33" s="170" t="s">
        <v>8021</v>
      </c>
      <c r="B33" s="395" t="s">
        <v>8022</v>
      </c>
      <c r="C33" s="395" t="s">
        <v>8023</v>
      </c>
      <c r="D33" s="395" t="s">
        <v>8282</v>
      </c>
      <c r="E33" s="405"/>
      <c r="F33" s="403" t="s">
        <v>7229</v>
      </c>
      <c r="G33" s="404"/>
    </row>
    <row r="34" spans="1:7" ht="38.25">
      <c r="A34" s="170" t="s">
        <v>8024</v>
      </c>
      <c r="B34" s="395" t="s">
        <v>8025</v>
      </c>
      <c r="C34" s="395" t="s">
        <v>8026</v>
      </c>
      <c r="D34" s="395" t="s">
        <v>8283</v>
      </c>
      <c r="E34" s="405"/>
      <c r="F34" s="403" t="s">
        <v>7229</v>
      </c>
      <c r="G34" s="404"/>
    </row>
    <row r="35" spans="1:7" ht="25.5">
      <c r="A35" s="170" t="s">
        <v>8027</v>
      </c>
      <c r="B35" s="395" t="s">
        <v>8028</v>
      </c>
      <c r="C35" s="395" t="s">
        <v>8029</v>
      </c>
      <c r="D35" s="395" t="s">
        <v>8284</v>
      </c>
      <c r="E35" s="405"/>
      <c r="F35" s="403" t="s">
        <v>7229</v>
      </c>
      <c r="G35" s="404"/>
    </row>
    <row r="36" spans="1:7" ht="38.25">
      <c r="A36" s="170" t="s">
        <v>8030</v>
      </c>
      <c r="B36" s="395" t="s">
        <v>8031</v>
      </c>
      <c r="C36" s="395" t="s">
        <v>8032</v>
      </c>
      <c r="D36" s="395" t="s">
        <v>8285</v>
      </c>
      <c r="E36" s="405"/>
      <c r="F36" s="403" t="s">
        <v>7229</v>
      </c>
      <c r="G36" s="404"/>
    </row>
    <row r="37" spans="1:7" ht="38.25">
      <c r="A37" s="145" t="s">
        <v>3979</v>
      </c>
      <c r="B37" s="395" t="s">
        <v>7654</v>
      </c>
      <c r="C37" s="395" t="s">
        <v>7655</v>
      </c>
      <c r="D37" s="389"/>
      <c r="E37" s="405"/>
      <c r="F37" s="403" t="s">
        <v>7229</v>
      </c>
      <c r="G37" s="404"/>
    </row>
    <row r="38" spans="1:7" ht="38.25">
      <c r="A38" s="145" t="s">
        <v>1535</v>
      </c>
      <c r="B38" s="395" t="s">
        <v>7659</v>
      </c>
      <c r="C38" s="395" t="s">
        <v>7660</v>
      </c>
      <c r="D38" s="389"/>
      <c r="E38" s="405"/>
      <c r="F38" s="403" t="s">
        <v>7229</v>
      </c>
      <c r="G38" s="404"/>
    </row>
    <row r="39" spans="1:7" ht="38.25">
      <c r="A39" s="145" t="s">
        <v>1536</v>
      </c>
      <c r="B39" s="395" t="s">
        <v>7667</v>
      </c>
      <c r="C39" s="395" t="s">
        <v>7668</v>
      </c>
      <c r="D39" s="389"/>
      <c r="E39" s="405"/>
      <c r="F39" s="403" t="s">
        <v>7229</v>
      </c>
      <c r="G39" s="404"/>
    </row>
    <row r="40" spans="1:7" ht="38.25">
      <c r="A40" s="145" t="s">
        <v>1537</v>
      </c>
      <c r="B40" s="395" t="s">
        <v>7672</v>
      </c>
      <c r="C40" s="395" t="s">
        <v>7673</v>
      </c>
      <c r="D40" s="389"/>
      <c r="E40" s="405"/>
      <c r="F40" s="403" t="s">
        <v>7229</v>
      </c>
      <c r="G40" s="404"/>
    </row>
    <row r="41" spans="1:7" ht="51">
      <c r="A41" s="145" t="s">
        <v>1538</v>
      </c>
      <c r="B41" s="395" t="s">
        <v>7683</v>
      </c>
      <c r="C41" s="395" t="s">
        <v>7684</v>
      </c>
      <c r="D41" s="389"/>
      <c r="E41" s="405"/>
      <c r="F41" s="403" t="s">
        <v>7229</v>
      </c>
      <c r="G41" s="404"/>
    </row>
    <row r="42" spans="1:7" ht="38.25">
      <c r="A42" s="145" t="s">
        <v>1539</v>
      </c>
      <c r="B42" s="395" t="s">
        <v>7688</v>
      </c>
      <c r="C42" s="395" t="s">
        <v>7689</v>
      </c>
      <c r="D42" s="389"/>
      <c r="E42" s="405"/>
      <c r="F42" s="403" t="s">
        <v>7229</v>
      </c>
      <c r="G42" s="404"/>
    </row>
    <row r="43" spans="1:7" ht="38.25">
      <c r="A43" s="145" t="s">
        <v>1540</v>
      </c>
      <c r="B43" s="395" t="s">
        <v>7693</v>
      </c>
      <c r="C43" s="395" t="s">
        <v>7694</v>
      </c>
      <c r="D43" s="389"/>
      <c r="E43" s="405"/>
      <c r="F43" s="403" t="s">
        <v>7229</v>
      </c>
      <c r="G43" s="404"/>
    </row>
    <row r="44" spans="1:7" ht="51">
      <c r="A44" s="145" t="s">
        <v>7677</v>
      </c>
      <c r="B44" s="395" t="s">
        <v>7678</v>
      </c>
      <c r="C44" s="395" t="s">
        <v>7679</v>
      </c>
      <c r="D44" s="389"/>
      <c r="E44" s="405"/>
      <c r="F44" s="403" t="s">
        <v>7229</v>
      </c>
      <c r="G44" s="404"/>
    </row>
    <row r="45" spans="1:7" ht="51">
      <c r="A45" s="145" t="s">
        <v>3535</v>
      </c>
      <c r="B45" s="395" t="s">
        <v>7698</v>
      </c>
      <c r="C45" s="395" t="s">
        <v>7699</v>
      </c>
      <c r="D45" s="389"/>
      <c r="E45" s="405"/>
      <c r="F45" s="403" t="s">
        <v>7229</v>
      </c>
      <c r="G45" s="404"/>
    </row>
    <row r="46" spans="1:7" ht="38.25">
      <c r="A46" s="145" t="s">
        <v>3536</v>
      </c>
      <c r="B46" s="395" t="s">
        <v>7703</v>
      </c>
      <c r="C46" s="395" t="s">
        <v>7704</v>
      </c>
      <c r="D46" s="389"/>
      <c r="E46" s="405"/>
      <c r="F46" s="403" t="s">
        <v>7229</v>
      </c>
      <c r="G46" s="404"/>
    </row>
    <row r="47" spans="1:7" ht="63.75">
      <c r="A47" s="145" t="s">
        <v>3537</v>
      </c>
      <c r="B47" s="395" t="s">
        <v>7708</v>
      </c>
      <c r="C47" s="395" t="s">
        <v>7709</v>
      </c>
      <c r="D47" s="389"/>
      <c r="E47" s="405"/>
      <c r="F47" s="403" t="s">
        <v>7229</v>
      </c>
      <c r="G47" s="404"/>
    </row>
    <row r="48" spans="1:7" ht="38.25">
      <c r="A48" s="145" t="s">
        <v>330</v>
      </c>
      <c r="B48" s="395" t="s">
        <v>7713</v>
      </c>
      <c r="C48" s="395" t="s">
        <v>7714</v>
      </c>
      <c r="D48" s="389"/>
      <c r="E48" s="405"/>
      <c r="F48" s="403" t="s">
        <v>7229</v>
      </c>
      <c r="G48" s="404"/>
    </row>
    <row r="49" spans="1:7" ht="38.25">
      <c r="A49" s="145" t="s">
        <v>7656</v>
      </c>
      <c r="B49" s="395" t="s">
        <v>7657</v>
      </c>
      <c r="C49" s="395" t="s">
        <v>7658</v>
      </c>
      <c r="D49" s="389"/>
      <c r="E49" s="405"/>
      <c r="F49" s="403"/>
      <c r="G49" s="404"/>
    </row>
    <row r="50" spans="1:7" ht="51">
      <c r="A50" s="145" t="s">
        <v>7700</v>
      </c>
      <c r="B50" s="395" t="s">
        <v>7701</v>
      </c>
      <c r="C50" s="395" t="s">
        <v>7702</v>
      </c>
      <c r="D50" s="389"/>
      <c r="E50" s="405"/>
      <c r="F50" s="403" t="s">
        <v>7229</v>
      </c>
      <c r="G50" s="404"/>
    </row>
    <row r="51" spans="1:7" ht="38.25">
      <c r="A51" s="145" t="s">
        <v>7661</v>
      </c>
      <c r="B51" s="395" t="s">
        <v>7662</v>
      </c>
      <c r="C51" s="395" t="s">
        <v>7663</v>
      </c>
      <c r="D51" s="389"/>
      <c r="E51" s="405"/>
      <c r="F51" s="403" t="s">
        <v>7229</v>
      </c>
      <c r="G51" s="404"/>
    </row>
    <row r="52" spans="1:7" ht="38.25">
      <c r="A52" s="145" t="s">
        <v>7705</v>
      </c>
      <c r="B52" s="395" t="s">
        <v>7706</v>
      </c>
      <c r="C52" s="395" t="s">
        <v>7707</v>
      </c>
      <c r="D52" s="389"/>
      <c r="E52" s="405"/>
      <c r="F52" s="403" t="s">
        <v>7229</v>
      </c>
      <c r="G52" s="404"/>
    </row>
    <row r="53" spans="1:7" ht="25.5">
      <c r="A53" s="145" t="s">
        <v>7664</v>
      </c>
      <c r="B53" s="395" t="s">
        <v>7665</v>
      </c>
      <c r="C53" s="395" t="s">
        <v>7666</v>
      </c>
      <c r="D53" s="389"/>
      <c r="E53" s="405"/>
      <c r="F53" s="403" t="s">
        <v>7229</v>
      </c>
      <c r="G53" s="404"/>
    </row>
    <row r="54" spans="1:7" ht="38.25">
      <c r="A54" s="145" t="s">
        <v>7669</v>
      </c>
      <c r="B54" s="395" t="s">
        <v>7670</v>
      </c>
      <c r="C54" s="395" t="s">
        <v>7671</v>
      </c>
      <c r="D54" s="389"/>
      <c r="E54" s="405"/>
      <c r="F54" s="403" t="s">
        <v>7229</v>
      </c>
      <c r="G54" s="404"/>
    </row>
    <row r="55" spans="1:7" ht="51">
      <c r="A55" s="145" t="s">
        <v>7674</v>
      </c>
      <c r="B55" s="395" t="s">
        <v>7675</v>
      </c>
      <c r="C55" s="395" t="s">
        <v>7676</v>
      </c>
      <c r="D55" s="389"/>
      <c r="E55" s="405"/>
      <c r="F55" s="403" t="s">
        <v>7229</v>
      </c>
      <c r="G55" s="404"/>
    </row>
    <row r="56" spans="1:7" ht="63.75">
      <c r="A56" s="145" t="s">
        <v>7680</v>
      </c>
      <c r="B56" s="395" t="s">
        <v>7681</v>
      </c>
      <c r="C56" s="395" t="s">
        <v>7682</v>
      </c>
      <c r="D56" s="389"/>
      <c r="E56" s="405"/>
      <c r="F56" s="403" t="s">
        <v>7229</v>
      </c>
      <c r="G56" s="404"/>
    </row>
    <row r="57" spans="1:7" ht="51">
      <c r="A57" s="145" t="s">
        <v>7685</v>
      </c>
      <c r="B57" s="395" t="s">
        <v>7686</v>
      </c>
      <c r="C57" s="395" t="s">
        <v>7687</v>
      </c>
      <c r="D57" s="389"/>
      <c r="E57" s="405"/>
      <c r="F57" s="403" t="s">
        <v>7229</v>
      </c>
      <c r="G57" s="404"/>
    </row>
    <row r="58" spans="1:7" ht="51">
      <c r="A58" s="145" t="s">
        <v>7690</v>
      </c>
      <c r="B58" s="395" t="s">
        <v>7691</v>
      </c>
      <c r="C58" s="395" t="s">
        <v>7692</v>
      </c>
      <c r="D58" s="389"/>
      <c r="E58" s="405"/>
      <c r="F58" s="403" t="s">
        <v>7229</v>
      </c>
      <c r="G58" s="404"/>
    </row>
    <row r="59" spans="1:7" ht="51">
      <c r="A59" s="145" t="s">
        <v>7695</v>
      </c>
      <c r="B59" s="395" t="s">
        <v>7696</v>
      </c>
      <c r="C59" s="395" t="s">
        <v>7697</v>
      </c>
      <c r="D59" s="389"/>
      <c r="E59" s="405"/>
      <c r="F59" s="403" t="s">
        <v>7229</v>
      </c>
      <c r="G59" s="404"/>
    </row>
    <row r="60" spans="1:7" ht="76.5">
      <c r="A60" s="145" t="s">
        <v>7710</v>
      </c>
      <c r="B60" s="395" t="s">
        <v>7711</v>
      </c>
      <c r="C60" s="395" t="s">
        <v>7712</v>
      </c>
      <c r="D60" s="389"/>
      <c r="E60" s="405"/>
      <c r="F60" s="403" t="s">
        <v>7229</v>
      </c>
      <c r="G60" s="404"/>
    </row>
    <row r="61" spans="1:7" ht="38.25">
      <c r="A61" s="145" t="s">
        <v>7715</v>
      </c>
      <c r="B61" s="395" t="s">
        <v>7716</v>
      </c>
      <c r="C61" s="395" t="s">
        <v>7717</v>
      </c>
      <c r="D61" s="389"/>
      <c r="E61" s="405"/>
      <c r="F61" s="403" t="s">
        <v>7229</v>
      </c>
      <c r="G61" s="404"/>
    </row>
    <row r="62" spans="1:7">
      <c r="A62" s="440" t="s">
        <v>6832</v>
      </c>
      <c r="B62" s="439" t="s">
        <v>6833</v>
      </c>
      <c r="C62" s="439" t="s">
        <v>6834</v>
      </c>
      <c r="D62" s="395" t="s">
        <v>6835</v>
      </c>
      <c r="E62" s="405"/>
      <c r="F62" s="403" t="s">
        <v>7229</v>
      </c>
      <c r="G62" s="404"/>
    </row>
    <row r="63" spans="1:7">
      <c r="A63" s="440" t="s">
        <v>6836</v>
      </c>
      <c r="B63" s="439" t="s">
        <v>6833</v>
      </c>
      <c r="C63" s="439" t="s">
        <v>6834</v>
      </c>
      <c r="D63" s="395" t="s">
        <v>6835</v>
      </c>
      <c r="E63" s="405"/>
      <c r="F63" s="403" t="s">
        <v>7229</v>
      </c>
      <c r="G63" s="404"/>
    </row>
    <row r="64" spans="1:7">
      <c r="A64" s="440" t="s">
        <v>6837</v>
      </c>
      <c r="B64" s="439" t="s">
        <v>6833</v>
      </c>
      <c r="C64" s="439" t="s">
        <v>6834</v>
      </c>
      <c r="D64" s="395" t="s">
        <v>6835</v>
      </c>
      <c r="E64" s="405"/>
      <c r="F64" s="403" t="s">
        <v>7229</v>
      </c>
      <c r="G64" s="404"/>
    </row>
    <row r="65" spans="1:7">
      <c r="A65" s="440" t="s">
        <v>6838</v>
      </c>
      <c r="B65" s="439" t="s">
        <v>6839</v>
      </c>
      <c r="C65" s="439" t="s">
        <v>6840</v>
      </c>
      <c r="D65" s="395" t="s">
        <v>6841</v>
      </c>
      <c r="E65" s="405"/>
      <c r="F65" s="403" t="s">
        <v>7229</v>
      </c>
      <c r="G65" s="404"/>
    </row>
    <row r="66" spans="1:7">
      <c r="A66" s="440" t="s">
        <v>6842</v>
      </c>
      <c r="B66" s="439" t="s">
        <v>6839</v>
      </c>
      <c r="C66" s="439" t="s">
        <v>6840</v>
      </c>
      <c r="D66" s="395" t="s">
        <v>6841</v>
      </c>
      <c r="E66" s="405"/>
      <c r="F66" s="403" t="s">
        <v>7229</v>
      </c>
      <c r="G66" s="404"/>
    </row>
    <row r="67" spans="1:7">
      <c r="A67" s="440" t="s">
        <v>6843</v>
      </c>
      <c r="B67" s="439" t="s">
        <v>6839</v>
      </c>
      <c r="C67" s="439" t="s">
        <v>6840</v>
      </c>
      <c r="D67" s="395" t="s">
        <v>6841</v>
      </c>
      <c r="E67" s="405"/>
      <c r="F67" s="403" t="s">
        <v>7229</v>
      </c>
      <c r="G67" s="404"/>
    </row>
    <row r="68" spans="1:7">
      <c r="A68" s="440" t="s">
        <v>6844</v>
      </c>
      <c r="B68" s="439" t="s">
        <v>6845</v>
      </c>
      <c r="C68" s="439" t="s">
        <v>6846</v>
      </c>
      <c r="D68" s="438" t="s">
        <v>6846</v>
      </c>
      <c r="E68" s="405"/>
      <c r="F68" s="403" t="s">
        <v>7229</v>
      </c>
      <c r="G68" s="404"/>
    </row>
    <row r="69" spans="1:7">
      <c r="A69" s="440" t="s">
        <v>6847</v>
      </c>
      <c r="B69" s="439" t="s">
        <v>6845</v>
      </c>
      <c r="C69" s="439" t="s">
        <v>6846</v>
      </c>
      <c r="D69" s="438" t="s">
        <v>6846</v>
      </c>
      <c r="E69" s="405"/>
      <c r="F69" s="403" t="s">
        <v>7229</v>
      </c>
      <c r="G69" s="404"/>
    </row>
    <row r="70" spans="1:7">
      <c r="A70" s="440" t="s">
        <v>6848</v>
      </c>
      <c r="B70" s="439" t="s">
        <v>6845</v>
      </c>
      <c r="C70" s="439" t="s">
        <v>6846</v>
      </c>
      <c r="D70" s="438" t="s">
        <v>6846</v>
      </c>
      <c r="E70" s="405"/>
      <c r="F70" s="403" t="s">
        <v>7229</v>
      </c>
      <c r="G70" s="404"/>
    </row>
    <row r="71" spans="1:7">
      <c r="A71" s="440" t="s">
        <v>6849</v>
      </c>
      <c r="B71" s="439" t="s">
        <v>6850</v>
      </c>
      <c r="C71" s="439" t="s">
        <v>6851</v>
      </c>
      <c r="D71" s="438" t="s">
        <v>6851</v>
      </c>
      <c r="E71" s="405"/>
      <c r="F71" s="403" t="s">
        <v>7229</v>
      </c>
      <c r="G71" s="404"/>
    </row>
    <row r="72" spans="1:7">
      <c r="A72" s="440" t="s">
        <v>6852</v>
      </c>
      <c r="B72" s="439" t="s">
        <v>6850</v>
      </c>
      <c r="C72" s="439" t="s">
        <v>6851</v>
      </c>
      <c r="D72" s="438" t="s">
        <v>6851</v>
      </c>
      <c r="E72" s="405"/>
      <c r="F72" s="403" t="s">
        <v>7229</v>
      </c>
      <c r="G72" s="404"/>
    </row>
    <row r="73" spans="1:7">
      <c r="A73" s="440" t="s">
        <v>6853</v>
      </c>
      <c r="B73" s="439" t="s">
        <v>6850</v>
      </c>
      <c r="C73" s="439" t="s">
        <v>6851</v>
      </c>
      <c r="D73" s="438" t="s">
        <v>6851</v>
      </c>
      <c r="E73" s="405"/>
      <c r="F73" s="403" t="s">
        <v>7229</v>
      </c>
      <c r="G73" s="404"/>
    </row>
    <row r="74" spans="1:7">
      <c r="A74" s="440" t="s">
        <v>6854</v>
      </c>
      <c r="B74" s="439" t="s">
        <v>6855</v>
      </c>
      <c r="C74" s="439" t="s">
        <v>6856</v>
      </c>
      <c r="D74" s="438" t="s">
        <v>6856</v>
      </c>
      <c r="E74" s="405"/>
      <c r="F74" s="403" t="s">
        <v>7229</v>
      </c>
      <c r="G74" s="404"/>
    </row>
    <row r="75" spans="1:7">
      <c r="A75" s="440" t="s">
        <v>6857</v>
      </c>
      <c r="B75" s="439" t="s">
        <v>6855</v>
      </c>
      <c r="C75" s="439" t="s">
        <v>6856</v>
      </c>
      <c r="D75" s="438" t="s">
        <v>6856</v>
      </c>
      <c r="E75" s="405"/>
      <c r="F75" s="403" t="s">
        <v>7229</v>
      </c>
      <c r="G75" s="404"/>
    </row>
    <row r="76" spans="1:7">
      <c r="A76" s="440" t="s">
        <v>6858</v>
      </c>
      <c r="B76" s="439" t="s">
        <v>6855</v>
      </c>
      <c r="C76" s="439" t="s">
        <v>6856</v>
      </c>
      <c r="D76" s="438" t="s">
        <v>6856</v>
      </c>
      <c r="E76" s="405"/>
      <c r="F76" s="403" t="s">
        <v>7229</v>
      </c>
      <c r="G76" s="404"/>
    </row>
    <row r="77" spans="1:7">
      <c r="A77" s="440" t="s">
        <v>6859</v>
      </c>
      <c r="B77" s="439" t="s">
        <v>6860</v>
      </c>
      <c r="C77" s="439" t="s">
        <v>6860</v>
      </c>
      <c r="D77" s="439" t="s">
        <v>6860</v>
      </c>
      <c r="E77" s="405"/>
      <c r="F77" s="403" t="s">
        <v>7229</v>
      </c>
      <c r="G77" s="404"/>
    </row>
    <row r="78" spans="1:7">
      <c r="A78" s="440" t="s">
        <v>6861</v>
      </c>
      <c r="B78" s="439" t="s">
        <v>6860</v>
      </c>
      <c r="C78" s="439" t="s">
        <v>6860</v>
      </c>
      <c r="D78" s="439" t="s">
        <v>6860</v>
      </c>
      <c r="E78" s="405"/>
      <c r="F78" s="403" t="s">
        <v>7229</v>
      </c>
      <c r="G78" s="404"/>
    </row>
    <row r="79" spans="1:7">
      <c r="A79" s="440" t="s">
        <v>6862</v>
      </c>
      <c r="B79" s="439" t="s">
        <v>6860</v>
      </c>
      <c r="C79" s="439" t="s">
        <v>6860</v>
      </c>
      <c r="D79" s="439" t="s">
        <v>6860</v>
      </c>
      <c r="E79" s="405"/>
      <c r="F79" s="403" t="s">
        <v>7229</v>
      </c>
      <c r="G79" s="404"/>
    </row>
    <row r="80" spans="1:7">
      <c r="A80" s="440" t="s">
        <v>6863</v>
      </c>
      <c r="B80" s="439" t="s">
        <v>6864</v>
      </c>
      <c r="C80" s="439" t="s">
        <v>6864</v>
      </c>
      <c r="D80" s="439" t="s">
        <v>6864</v>
      </c>
      <c r="E80" s="405"/>
      <c r="F80" s="403" t="s">
        <v>7229</v>
      </c>
      <c r="G80" s="404"/>
    </row>
    <row r="81" spans="1:7">
      <c r="A81" s="440" t="s">
        <v>6865</v>
      </c>
      <c r="B81" s="439" t="s">
        <v>6864</v>
      </c>
      <c r="C81" s="439" t="s">
        <v>6864</v>
      </c>
      <c r="D81" s="439" t="s">
        <v>6864</v>
      </c>
      <c r="E81" s="405"/>
      <c r="F81" s="403" t="s">
        <v>7229</v>
      </c>
      <c r="G81" s="404"/>
    </row>
    <row r="82" spans="1:7">
      <c r="A82" s="440" t="s">
        <v>6866</v>
      </c>
      <c r="B82" s="439" t="s">
        <v>6864</v>
      </c>
      <c r="C82" s="439" t="s">
        <v>6864</v>
      </c>
      <c r="D82" s="439" t="s">
        <v>6864</v>
      </c>
      <c r="E82" s="405"/>
      <c r="F82" s="403" t="s">
        <v>7229</v>
      </c>
      <c r="G82" s="404"/>
    </row>
    <row r="83" spans="1:7">
      <c r="A83" s="440" t="s">
        <v>6867</v>
      </c>
      <c r="B83" s="439" t="s">
        <v>6868</v>
      </c>
      <c r="C83" s="439" t="s">
        <v>6868</v>
      </c>
      <c r="D83" s="439" t="s">
        <v>6868</v>
      </c>
      <c r="E83" s="405"/>
      <c r="F83" s="403" t="s">
        <v>7229</v>
      </c>
      <c r="G83" s="404"/>
    </row>
    <row r="84" spans="1:7">
      <c r="A84" s="440" t="s">
        <v>6869</v>
      </c>
      <c r="B84" s="439" t="s">
        <v>6868</v>
      </c>
      <c r="C84" s="439" t="s">
        <v>6868</v>
      </c>
      <c r="D84" s="439" t="s">
        <v>6868</v>
      </c>
      <c r="E84" s="405"/>
      <c r="F84" s="403" t="s">
        <v>7229</v>
      </c>
      <c r="G84" s="404"/>
    </row>
    <row r="85" spans="1:7">
      <c r="A85" s="440" t="s">
        <v>6870</v>
      </c>
      <c r="B85" s="439" t="s">
        <v>6868</v>
      </c>
      <c r="C85" s="439" t="s">
        <v>6868</v>
      </c>
      <c r="D85" s="439" t="s">
        <v>6868</v>
      </c>
      <c r="E85" s="405"/>
      <c r="F85" s="403" t="s">
        <v>7229</v>
      </c>
      <c r="G85" s="404"/>
    </row>
    <row r="86" spans="1:7">
      <c r="A86" s="440" t="s">
        <v>6871</v>
      </c>
      <c r="B86" s="439" t="s">
        <v>6872</v>
      </c>
      <c r="C86" s="439" t="s">
        <v>6872</v>
      </c>
      <c r="D86" s="439" t="s">
        <v>6872</v>
      </c>
      <c r="E86" s="405"/>
      <c r="F86" s="403" t="s">
        <v>7229</v>
      </c>
      <c r="G86" s="404"/>
    </row>
    <row r="87" spans="1:7">
      <c r="A87" s="440" t="s">
        <v>6873</v>
      </c>
      <c r="B87" s="439" t="s">
        <v>6872</v>
      </c>
      <c r="C87" s="439" t="s">
        <v>6872</v>
      </c>
      <c r="D87" s="439" t="s">
        <v>6872</v>
      </c>
      <c r="E87" s="405"/>
      <c r="F87" s="403" t="s">
        <v>7229</v>
      </c>
      <c r="G87" s="404"/>
    </row>
    <row r="88" spans="1:7">
      <c r="A88" s="440" t="s">
        <v>6874</v>
      </c>
      <c r="B88" s="439" t="s">
        <v>6872</v>
      </c>
      <c r="C88" s="439" t="s">
        <v>6872</v>
      </c>
      <c r="D88" s="439" t="s">
        <v>6872</v>
      </c>
      <c r="E88" s="405"/>
      <c r="F88" s="403" t="s">
        <v>7229</v>
      </c>
      <c r="G88" s="404"/>
    </row>
    <row r="89" spans="1:7">
      <c r="A89" s="440" t="s">
        <v>6875</v>
      </c>
      <c r="B89" s="439" t="s">
        <v>6876</v>
      </c>
      <c r="C89" s="439" t="s">
        <v>6876</v>
      </c>
      <c r="D89" s="439" t="s">
        <v>6876</v>
      </c>
      <c r="E89" s="405"/>
      <c r="F89" s="403" t="s">
        <v>7229</v>
      </c>
      <c r="G89" s="404"/>
    </row>
    <row r="90" spans="1:7">
      <c r="A90" s="440" t="s">
        <v>6877</v>
      </c>
      <c r="B90" s="439" t="s">
        <v>6876</v>
      </c>
      <c r="C90" s="439" t="s">
        <v>6876</v>
      </c>
      <c r="D90" s="439" t="s">
        <v>6876</v>
      </c>
      <c r="E90" s="405"/>
      <c r="F90" s="403" t="s">
        <v>7229</v>
      </c>
      <c r="G90" s="404"/>
    </row>
    <row r="91" spans="1:7">
      <c r="A91" s="440" t="s">
        <v>6878</v>
      </c>
      <c r="B91" s="439" t="s">
        <v>6876</v>
      </c>
      <c r="C91" s="439" t="s">
        <v>6876</v>
      </c>
      <c r="D91" s="439" t="s">
        <v>6876</v>
      </c>
      <c r="E91" s="405"/>
      <c r="F91" s="403" t="s">
        <v>7229</v>
      </c>
      <c r="G91" s="404"/>
    </row>
    <row r="92" spans="1:7">
      <c r="A92" s="440" t="s">
        <v>6879</v>
      </c>
      <c r="B92" s="439" t="s">
        <v>6880</v>
      </c>
      <c r="C92" s="439" t="s">
        <v>6880</v>
      </c>
      <c r="D92" s="439" t="s">
        <v>6880</v>
      </c>
      <c r="E92" s="405"/>
      <c r="F92" s="403" t="s">
        <v>7229</v>
      </c>
      <c r="G92" s="404"/>
    </row>
    <row r="93" spans="1:7">
      <c r="A93" s="440" t="s">
        <v>6881</v>
      </c>
      <c r="B93" s="439" t="s">
        <v>6880</v>
      </c>
      <c r="C93" s="439" t="s">
        <v>6880</v>
      </c>
      <c r="D93" s="439" t="s">
        <v>6880</v>
      </c>
      <c r="E93" s="405"/>
      <c r="F93" s="403" t="s">
        <v>7229</v>
      </c>
      <c r="G93" s="404"/>
    </row>
    <row r="94" spans="1:7">
      <c r="A94" s="440" t="s">
        <v>6882</v>
      </c>
      <c r="B94" s="439" t="s">
        <v>6880</v>
      </c>
      <c r="C94" s="439" t="s">
        <v>6880</v>
      </c>
      <c r="D94" s="439" t="s">
        <v>6880</v>
      </c>
      <c r="E94" s="405"/>
      <c r="F94" s="403" t="s">
        <v>7229</v>
      </c>
      <c r="G94" s="404"/>
    </row>
    <row r="95" spans="1:7">
      <c r="A95" s="440" t="s">
        <v>6883</v>
      </c>
      <c r="B95" s="439" t="s">
        <v>6884</v>
      </c>
      <c r="C95" s="439" t="s">
        <v>6884</v>
      </c>
      <c r="D95" s="439" t="s">
        <v>6884</v>
      </c>
      <c r="E95" s="405"/>
      <c r="F95" s="403" t="s">
        <v>7229</v>
      </c>
      <c r="G95" s="404"/>
    </row>
    <row r="96" spans="1:7">
      <c r="A96" s="440" t="s">
        <v>6885</v>
      </c>
      <c r="B96" s="439" t="s">
        <v>6884</v>
      </c>
      <c r="C96" s="439" t="s">
        <v>6884</v>
      </c>
      <c r="D96" s="439" t="s">
        <v>6884</v>
      </c>
      <c r="E96" s="405"/>
      <c r="F96" s="403" t="s">
        <v>7229</v>
      </c>
      <c r="G96" s="404"/>
    </row>
    <row r="97" spans="1:7">
      <c r="A97" s="440" t="s">
        <v>6886</v>
      </c>
      <c r="B97" s="439" t="s">
        <v>6884</v>
      </c>
      <c r="C97" s="439" t="s">
        <v>6884</v>
      </c>
      <c r="D97" s="439" t="s">
        <v>6884</v>
      </c>
      <c r="E97" s="405"/>
      <c r="F97" s="403" t="s">
        <v>7229</v>
      </c>
      <c r="G97" s="404"/>
    </row>
    <row r="98" spans="1:7">
      <c r="A98" s="440" t="s">
        <v>6887</v>
      </c>
      <c r="B98" s="439" t="s">
        <v>6888</v>
      </c>
      <c r="C98" s="439" t="s">
        <v>6888</v>
      </c>
      <c r="D98" s="439" t="s">
        <v>6888</v>
      </c>
      <c r="E98" s="405"/>
      <c r="F98" s="403" t="s">
        <v>7229</v>
      </c>
      <c r="G98" s="404"/>
    </row>
    <row r="99" spans="1:7">
      <c r="A99" s="440" t="s">
        <v>6889</v>
      </c>
      <c r="B99" s="439" t="s">
        <v>6888</v>
      </c>
      <c r="C99" s="439" t="s">
        <v>6888</v>
      </c>
      <c r="D99" s="439" t="s">
        <v>6888</v>
      </c>
      <c r="E99" s="405"/>
      <c r="F99" s="403" t="s">
        <v>7229</v>
      </c>
      <c r="G99" s="404"/>
    </row>
    <row r="100" spans="1:7">
      <c r="A100" s="440" t="s">
        <v>6890</v>
      </c>
      <c r="B100" s="439" t="s">
        <v>6888</v>
      </c>
      <c r="C100" s="439" t="s">
        <v>6888</v>
      </c>
      <c r="D100" s="439" t="s">
        <v>6888</v>
      </c>
      <c r="E100" s="405"/>
      <c r="F100" s="403" t="s">
        <v>7229</v>
      </c>
      <c r="G100" s="404"/>
    </row>
    <row r="101" spans="1:7">
      <c r="A101" s="440" t="s">
        <v>6891</v>
      </c>
      <c r="B101" s="439" t="s">
        <v>6892</v>
      </c>
      <c r="C101" s="439" t="s">
        <v>6892</v>
      </c>
      <c r="D101" s="439" t="s">
        <v>6892</v>
      </c>
      <c r="E101" s="405"/>
      <c r="F101" s="403" t="s">
        <v>7229</v>
      </c>
      <c r="G101" s="404"/>
    </row>
    <row r="102" spans="1:7">
      <c r="A102" s="440" t="s">
        <v>6893</v>
      </c>
      <c r="B102" s="439" t="s">
        <v>6892</v>
      </c>
      <c r="C102" s="439" t="s">
        <v>6892</v>
      </c>
      <c r="D102" s="439" t="s">
        <v>6892</v>
      </c>
      <c r="E102" s="405"/>
      <c r="F102" s="403" t="s">
        <v>7229</v>
      </c>
      <c r="G102" s="404"/>
    </row>
    <row r="103" spans="1:7">
      <c r="A103" s="440" t="s">
        <v>6894</v>
      </c>
      <c r="B103" s="439" t="s">
        <v>6892</v>
      </c>
      <c r="C103" s="439" t="s">
        <v>6892</v>
      </c>
      <c r="D103" s="439" t="s">
        <v>6892</v>
      </c>
      <c r="E103" s="405"/>
      <c r="F103" s="403" t="s">
        <v>7229</v>
      </c>
      <c r="G103" s="404"/>
    </row>
    <row r="104" spans="1:7">
      <c r="A104" s="440" t="s">
        <v>6895</v>
      </c>
      <c r="B104" s="439" t="s">
        <v>6896</v>
      </c>
      <c r="C104" s="439" t="s">
        <v>6896</v>
      </c>
      <c r="D104" s="439" t="s">
        <v>6896</v>
      </c>
      <c r="E104" s="405"/>
      <c r="F104" s="403" t="s">
        <v>7229</v>
      </c>
      <c r="G104" s="404"/>
    </row>
    <row r="105" spans="1:7">
      <c r="A105" s="440" t="s">
        <v>6897</v>
      </c>
      <c r="B105" s="439" t="s">
        <v>6896</v>
      </c>
      <c r="C105" s="439" t="s">
        <v>6896</v>
      </c>
      <c r="D105" s="439" t="s">
        <v>6896</v>
      </c>
      <c r="E105" s="405"/>
      <c r="F105" s="403" t="s">
        <v>7229</v>
      </c>
      <c r="G105" s="404"/>
    </row>
    <row r="106" spans="1:7">
      <c r="A106" s="440" t="s">
        <v>6898</v>
      </c>
      <c r="B106" s="439" t="s">
        <v>6896</v>
      </c>
      <c r="C106" s="439" t="s">
        <v>6896</v>
      </c>
      <c r="D106" s="439" t="s">
        <v>6896</v>
      </c>
      <c r="E106" s="405"/>
      <c r="F106" s="403" t="s">
        <v>7229</v>
      </c>
      <c r="G106" s="404"/>
    </row>
    <row r="107" spans="1:7">
      <c r="A107" s="440" t="s">
        <v>6899</v>
      </c>
      <c r="B107" s="439" t="s">
        <v>6900</v>
      </c>
      <c r="C107" s="439" t="s">
        <v>6900</v>
      </c>
      <c r="D107" s="439" t="s">
        <v>6900</v>
      </c>
      <c r="E107" s="405"/>
      <c r="F107" s="403" t="s">
        <v>7229</v>
      </c>
      <c r="G107" s="404"/>
    </row>
    <row r="108" spans="1:7">
      <c r="A108" s="440" t="s">
        <v>6901</v>
      </c>
      <c r="B108" s="439" t="s">
        <v>6900</v>
      </c>
      <c r="C108" s="439" t="s">
        <v>6900</v>
      </c>
      <c r="D108" s="439" t="s">
        <v>6900</v>
      </c>
      <c r="E108" s="405"/>
      <c r="F108" s="403" t="s">
        <v>7229</v>
      </c>
      <c r="G108" s="404"/>
    </row>
    <row r="109" spans="1:7">
      <c r="A109" s="440" t="s">
        <v>6902</v>
      </c>
      <c r="B109" s="439" t="s">
        <v>6900</v>
      </c>
      <c r="C109" s="439" t="s">
        <v>6900</v>
      </c>
      <c r="D109" s="439" t="s">
        <v>6900</v>
      </c>
      <c r="E109" s="405"/>
      <c r="F109" s="403" t="s">
        <v>7229</v>
      </c>
      <c r="G109" s="404"/>
    </row>
    <row r="110" spans="1:7">
      <c r="A110" s="440" t="s">
        <v>6903</v>
      </c>
      <c r="B110" s="439" t="s">
        <v>6904</v>
      </c>
      <c r="C110" s="439" t="s">
        <v>6904</v>
      </c>
      <c r="D110" s="439" t="s">
        <v>6904</v>
      </c>
      <c r="E110" s="405"/>
      <c r="F110" s="403" t="s">
        <v>7229</v>
      </c>
      <c r="G110" s="404"/>
    </row>
    <row r="111" spans="1:7">
      <c r="A111" s="440" t="s">
        <v>6905</v>
      </c>
      <c r="B111" s="439" t="s">
        <v>6904</v>
      </c>
      <c r="C111" s="439" t="s">
        <v>6904</v>
      </c>
      <c r="D111" s="439" t="s">
        <v>6904</v>
      </c>
      <c r="E111" s="405"/>
      <c r="F111" s="403" t="s">
        <v>7229</v>
      </c>
      <c r="G111" s="404"/>
    </row>
    <row r="112" spans="1:7">
      <c r="A112" s="440" t="s">
        <v>6906</v>
      </c>
      <c r="B112" s="439" t="s">
        <v>6904</v>
      </c>
      <c r="C112" s="439" t="s">
        <v>6904</v>
      </c>
      <c r="D112" s="439" t="s">
        <v>6904</v>
      </c>
      <c r="E112" s="405"/>
      <c r="F112" s="403" t="s">
        <v>7229</v>
      </c>
      <c r="G112" s="404"/>
    </row>
    <row r="113" spans="1:7">
      <c r="A113" s="440" t="s">
        <v>6907</v>
      </c>
      <c r="B113" s="439" t="s">
        <v>6908</v>
      </c>
      <c r="C113" s="439" t="s">
        <v>6909</v>
      </c>
      <c r="D113" s="395" t="s">
        <v>6910</v>
      </c>
      <c r="E113" s="405"/>
      <c r="F113" s="403" t="s">
        <v>7229</v>
      </c>
      <c r="G113" s="404"/>
    </row>
    <row r="114" spans="1:7">
      <c r="A114" s="440" t="s">
        <v>6911</v>
      </c>
      <c r="B114" s="439" t="s">
        <v>6912</v>
      </c>
      <c r="C114" s="439" t="s">
        <v>6913</v>
      </c>
      <c r="D114" s="395" t="s">
        <v>6910</v>
      </c>
      <c r="E114" s="405"/>
      <c r="F114" s="403" t="s">
        <v>7229</v>
      </c>
      <c r="G114" s="404"/>
    </row>
    <row r="115" spans="1:7">
      <c r="A115" s="440" t="s">
        <v>6914</v>
      </c>
      <c r="B115" s="439" t="s">
        <v>6912</v>
      </c>
      <c r="C115" s="439" t="s">
        <v>6913</v>
      </c>
      <c r="D115" s="395" t="s">
        <v>6910</v>
      </c>
      <c r="E115" s="405"/>
      <c r="F115" s="403" t="s">
        <v>7229</v>
      </c>
      <c r="G115" s="404"/>
    </row>
    <row r="116" spans="1:7">
      <c r="A116" s="440" t="s">
        <v>6915</v>
      </c>
      <c r="B116" s="439" t="s">
        <v>6916</v>
      </c>
      <c r="C116" s="439" t="s">
        <v>6917</v>
      </c>
      <c r="D116" s="395" t="s">
        <v>6918</v>
      </c>
      <c r="E116" s="405"/>
      <c r="F116" s="403" t="s">
        <v>7229</v>
      </c>
      <c r="G116" s="404"/>
    </row>
    <row r="117" spans="1:7">
      <c r="A117" s="440" t="s">
        <v>6919</v>
      </c>
      <c r="B117" s="439" t="s">
        <v>6916</v>
      </c>
      <c r="C117" s="439" t="s">
        <v>6917</v>
      </c>
      <c r="D117" s="395" t="s">
        <v>6918</v>
      </c>
      <c r="E117" s="405"/>
      <c r="F117" s="403" t="s">
        <v>7229</v>
      </c>
      <c r="G117" s="404"/>
    </row>
    <row r="118" spans="1:7">
      <c r="A118" s="440" t="s">
        <v>6920</v>
      </c>
      <c r="B118" s="439" t="s">
        <v>6916</v>
      </c>
      <c r="C118" s="439" t="s">
        <v>6917</v>
      </c>
      <c r="D118" s="395" t="s">
        <v>6918</v>
      </c>
      <c r="E118" s="405"/>
      <c r="F118" s="403" t="s">
        <v>7229</v>
      </c>
      <c r="G118" s="404"/>
    </row>
    <row r="119" spans="1:7">
      <c r="A119" s="440" t="s">
        <v>6921</v>
      </c>
      <c r="B119" s="439" t="s">
        <v>6922</v>
      </c>
      <c r="C119" s="439" t="s">
        <v>6923</v>
      </c>
      <c r="D119" s="395" t="s">
        <v>6924</v>
      </c>
      <c r="E119" s="405"/>
      <c r="F119" s="403" t="s">
        <v>7229</v>
      </c>
      <c r="G119" s="404"/>
    </row>
    <row r="120" spans="1:7">
      <c r="A120" s="440" t="s">
        <v>6925</v>
      </c>
      <c r="B120" s="439" t="s">
        <v>6922</v>
      </c>
      <c r="C120" s="439" t="s">
        <v>6923</v>
      </c>
      <c r="D120" s="395" t="s">
        <v>6924</v>
      </c>
      <c r="E120" s="405"/>
      <c r="F120" s="403" t="s">
        <v>7229</v>
      </c>
      <c r="G120" s="404"/>
    </row>
    <row r="121" spans="1:7">
      <c r="A121" s="440" t="s">
        <v>6926</v>
      </c>
      <c r="B121" s="439" t="s">
        <v>6922</v>
      </c>
      <c r="C121" s="439" t="s">
        <v>6923</v>
      </c>
      <c r="D121" s="395" t="s">
        <v>6924</v>
      </c>
      <c r="E121" s="405"/>
      <c r="F121" s="403" t="s">
        <v>7229</v>
      </c>
      <c r="G121" s="404"/>
    </row>
    <row r="122" spans="1:7">
      <c r="A122" s="440" t="s">
        <v>6927</v>
      </c>
      <c r="B122" s="395" t="s">
        <v>6928</v>
      </c>
      <c r="C122" s="499" t="s">
        <v>8763</v>
      </c>
      <c r="D122" s="395" t="s">
        <v>6929</v>
      </c>
      <c r="E122" s="405"/>
      <c r="F122" s="403" t="s">
        <v>7229</v>
      </c>
      <c r="G122" s="404"/>
    </row>
    <row r="123" spans="1:7">
      <c r="A123" s="440" t="s">
        <v>6930</v>
      </c>
      <c r="B123" s="395" t="s">
        <v>6928</v>
      </c>
      <c r="C123" s="499" t="s">
        <v>8763</v>
      </c>
      <c r="D123" s="395" t="s">
        <v>6929</v>
      </c>
      <c r="E123" s="405"/>
      <c r="F123" s="403" t="s">
        <v>7229</v>
      </c>
      <c r="G123" s="404"/>
    </row>
    <row r="124" spans="1:7">
      <c r="A124" s="440" t="s">
        <v>6931</v>
      </c>
      <c r="B124" s="395" t="s">
        <v>6932</v>
      </c>
      <c r="C124" s="499" t="s">
        <v>8764</v>
      </c>
      <c r="D124" s="395" t="s">
        <v>6933</v>
      </c>
      <c r="E124" s="405"/>
      <c r="F124" s="403" t="s">
        <v>7229</v>
      </c>
      <c r="G124" s="404"/>
    </row>
    <row r="125" spans="1:7">
      <c r="A125" s="440" t="s">
        <v>6934</v>
      </c>
      <c r="B125" s="395" t="s">
        <v>6932</v>
      </c>
      <c r="C125" s="499" t="s">
        <v>8764</v>
      </c>
      <c r="D125" s="395" t="s">
        <v>6933</v>
      </c>
      <c r="E125" s="405"/>
      <c r="F125" s="403" t="s">
        <v>7229</v>
      </c>
      <c r="G125" s="404"/>
    </row>
    <row r="126" spans="1:7">
      <c r="A126" s="440" t="s">
        <v>6935</v>
      </c>
      <c r="B126" s="439" t="s">
        <v>6936</v>
      </c>
      <c r="C126" s="439" t="s">
        <v>6937</v>
      </c>
      <c r="D126" s="395" t="s">
        <v>6938</v>
      </c>
      <c r="E126" s="405"/>
      <c r="F126" s="403" t="s">
        <v>7229</v>
      </c>
      <c r="G126" s="404"/>
    </row>
    <row r="127" spans="1:7">
      <c r="A127" s="440" t="s">
        <v>6939</v>
      </c>
      <c r="B127" s="439" t="s">
        <v>6936</v>
      </c>
      <c r="C127" s="439" t="s">
        <v>6937</v>
      </c>
      <c r="D127" s="395" t="s">
        <v>6938</v>
      </c>
      <c r="E127" s="405"/>
      <c r="F127" s="403" t="s">
        <v>7229</v>
      </c>
      <c r="G127" s="404"/>
    </row>
    <row r="128" spans="1:7">
      <c r="A128" s="440" t="s">
        <v>6940</v>
      </c>
      <c r="B128" s="439" t="s">
        <v>6936</v>
      </c>
      <c r="C128" s="439" t="s">
        <v>6937</v>
      </c>
      <c r="D128" s="395" t="s">
        <v>6938</v>
      </c>
      <c r="E128" s="405"/>
      <c r="F128" s="403" t="s">
        <v>7229</v>
      </c>
      <c r="G128" s="404"/>
    </row>
    <row r="129" spans="1:7">
      <c r="A129" s="440" t="s">
        <v>6941</v>
      </c>
      <c r="B129" s="439" t="s">
        <v>6942</v>
      </c>
      <c r="C129" s="439" t="s">
        <v>6943</v>
      </c>
      <c r="D129" s="395" t="s">
        <v>6944</v>
      </c>
      <c r="E129" s="405"/>
      <c r="F129" s="403" t="s">
        <v>7229</v>
      </c>
      <c r="G129" s="404"/>
    </row>
    <row r="130" spans="1:7">
      <c r="A130" s="440" t="s">
        <v>6945</v>
      </c>
      <c r="B130" s="439" t="s">
        <v>6942</v>
      </c>
      <c r="C130" s="439" t="s">
        <v>6943</v>
      </c>
      <c r="D130" s="395" t="s">
        <v>6944</v>
      </c>
      <c r="E130" s="405"/>
      <c r="F130" s="403" t="s">
        <v>7229</v>
      </c>
      <c r="G130" s="404"/>
    </row>
    <row r="131" spans="1:7">
      <c r="A131" s="440" t="s">
        <v>6946</v>
      </c>
      <c r="B131" s="439" t="s">
        <v>6942</v>
      </c>
      <c r="C131" s="439" t="s">
        <v>6943</v>
      </c>
      <c r="D131" s="395" t="s">
        <v>6944</v>
      </c>
      <c r="E131" s="405"/>
      <c r="F131" s="403" t="s">
        <v>7229</v>
      </c>
      <c r="G131" s="404"/>
    </row>
    <row r="132" spans="1:7">
      <c r="A132" s="440" t="s">
        <v>6947</v>
      </c>
      <c r="B132" s="439" t="s">
        <v>6948</v>
      </c>
      <c r="C132" s="439" t="s">
        <v>6949</v>
      </c>
      <c r="D132" s="395" t="s">
        <v>6950</v>
      </c>
      <c r="E132" s="405"/>
      <c r="F132" s="403" t="s">
        <v>7229</v>
      </c>
      <c r="G132" s="404"/>
    </row>
    <row r="133" spans="1:7">
      <c r="A133" s="440" t="s">
        <v>6951</v>
      </c>
      <c r="B133" s="439" t="s">
        <v>6948</v>
      </c>
      <c r="C133" s="439" t="s">
        <v>6949</v>
      </c>
      <c r="D133" s="395" t="s">
        <v>6950</v>
      </c>
      <c r="E133" s="405"/>
      <c r="F133" s="403" t="s">
        <v>7229</v>
      </c>
      <c r="G133" s="404"/>
    </row>
    <row r="134" spans="1:7">
      <c r="A134" s="440" t="s">
        <v>6952</v>
      </c>
      <c r="B134" s="439" t="s">
        <v>6948</v>
      </c>
      <c r="C134" s="439" t="s">
        <v>6949</v>
      </c>
      <c r="D134" s="395" t="s">
        <v>6950</v>
      </c>
      <c r="E134" s="405"/>
      <c r="F134" s="403" t="s">
        <v>7229</v>
      </c>
      <c r="G134" s="404"/>
    </row>
    <row r="135" spans="1:7">
      <c r="A135" s="440" t="s">
        <v>6953</v>
      </c>
      <c r="B135" s="439" t="s">
        <v>6954</v>
      </c>
      <c r="C135" s="439" t="s">
        <v>6955</v>
      </c>
      <c r="D135" s="395" t="s">
        <v>6956</v>
      </c>
      <c r="E135" s="405"/>
      <c r="F135" s="403" t="s">
        <v>7229</v>
      </c>
      <c r="G135" s="404"/>
    </row>
    <row r="136" spans="1:7">
      <c r="A136" s="440" t="s">
        <v>6957</v>
      </c>
      <c r="B136" s="439" t="s">
        <v>6954</v>
      </c>
      <c r="C136" s="439" t="s">
        <v>6955</v>
      </c>
      <c r="D136" s="395" t="s">
        <v>6956</v>
      </c>
      <c r="E136" s="405"/>
      <c r="F136" s="403" t="s">
        <v>7229</v>
      </c>
      <c r="G136" s="404"/>
    </row>
    <row r="137" spans="1:7">
      <c r="A137" s="440" t="s">
        <v>6958</v>
      </c>
      <c r="B137" s="439" t="s">
        <v>6954</v>
      </c>
      <c r="C137" s="439" t="s">
        <v>6955</v>
      </c>
      <c r="D137" s="395" t="s">
        <v>6956</v>
      </c>
      <c r="E137" s="405"/>
      <c r="F137" s="403" t="s">
        <v>7229</v>
      </c>
      <c r="G137" s="404"/>
    </row>
    <row r="138" spans="1:7">
      <c r="A138" s="440" t="s">
        <v>6959</v>
      </c>
      <c r="B138" s="439" t="s">
        <v>6960</v>
      </c>
      <c r="C138" s="439" t="s">
        <v>6961</v>
      </c>
      <c r="D138" s="395" t="s">
        <v>6962</v>
      </c>
      <c r="E138" s="405"/>
      <c r="F138" s="403" t="s">
        <v>7229</v>
      </c>
      <c r="G138" s="404"/>
    </row>
    <row r="139" spans="1:7">
      <c r="A139" s="440" t="s">
        <v>6963</v>
      </c>
      <c r="B139" s="439" t="s">
        <v>6960</v>
      </c>
      <c r="C139" s="439" t="s">
        <v>6961</v>
      </c>
      <c r="D139" s="395" t="s">
        <v>6962</v>
      </c>
      <c r="E139" s="405"/>
      <c r="F139" s="403" t="s">
        <v>7229</v>
      </c>
      <c r="G139" s="404"/>
    </row>
    <row r="140" spans="1:7">
      <c r="A140" s="440" t="s">
        <v>6964</v>
      </c>
      <c r="B140" s="439" t="s">
        <v>6960</v>
      </c>
      <c r="C140" s="439" t="s">
        <v>6961</v>
      </c>
      <c r="D140" s="395" t="s">
        <v>6962</v>
      </c>
      <c r="E140" s="405"/>
      <c r="F140" s="403" t="s">
        <v>7229</v>
      </c>
      <c r="G140" s="404"/>
    </row>
    <row r="141" spans="1:7">
      <c r="A141" s="440" t="s">
        <v>6965</v>
      </c>
      <c r="B141" s="439" t="s">
        <v>6966</v>
      </c>
      <c r="C141" s="439" t="s">
        <v>6967</v>
      </c>
      <c r="D141" s="395" t="s">
        <v>6968</v>
      </c>
      <c r="E141" s="405"/>
      <c r="F141" s="403" t="s">
        <v>7229</v>
      </c>
      <c r="G141" s="404"/>
    </row>
    <row r="142" spans="1:7">
      <c r="A142" s="440" t="s">
        <v>6969</v>
      </c>
      <c r="B142" s="439" t="s">
        <v>6966</v>
      </c>
      <c r="C142" s="439" t="s">
        <v>6967</v>
      </c>
      <c r="D142" s="395" t="s">
        <v>6968</v>
      </c>
      <c r="E142" s="405"/>
      <c r="F142" s="403" t="s">
        <v>7229</v>
      </c>
      <c r="G142" s="404"/>
    </row>
    <row r="143" spans="1:7">
      <c r="A143" s="440" t="s">
        <v>6970</v>
      </c>
      <c r="B143" s="439" t="s">
        <v>6966</v>
      </c>
      <c r="C143" s="439" t="s">
        <v>6967</v>
      </c>
      <c r="D143" s="395" t="s">
        <v>6968</v>
      </c>
      <c r="E143" s="405"/>
      <c r="F143" s="403" t="s">
        <v>7229</v>
      </c>
      <c r="G143" s="404"/>
    </row>
    <row r="144" spans="1:7">
      <c r="A144" s="440" t="s">
        <v>6971</v>
      </c>
      <c r="B144" s="439" t="s">
        <v>6972</v>
      </c>
      <c r="C144" s="439" t="s">
        <v>6973</v>
      </c>
      <c r="D144" s="395" t="s">
        <v>6974</v>
      </c>
      <c r="E144" s="405"/>
      <c r="F144" s="403" t="s">
        <v>7229</v>
      </c>
      <c r="G144" s="404"/>
    </row>
    <row r="145" spans="1:7">
      <c r="A145" s="440" t="s">
        <v>6975</v>
      </c>
      <c r="B145" s="439" t="s">
        <v>6972</v>
      </c>
      <c r="C145" s="439" t="s">
        <v>6973</v>
      </c>
      <c r="D145" s="395" t="s">
        <v>6974</v>
      </c>
      <c r="E145" s="405"/>
      <c r="F145" s="403" t="s">
        <v>7229</v>
      </c>
      <c r="G145" s="404"/>
    </row>
    <row r="146" spans="1:7">
      <c r="A146" s="440" t="s">
        <v>6976</v>
      </c>
      <c r="B146" s="439" t="s">
        <v>6972</v>
      </c>
      <c r="C146" s="439" t="s">
        <v>6973</v>
      </c>
      <c r="D146" s="395" t="s">
        <v>6974</v>
      </c>
      <c r="E146" s="405"/>
      <c r="F146" s="403" t="s">
        <v>7229</v>
      </c>
      <c r="G146" s="404"/>
    </row>
    <row r="147" spans="1:7">
      <c r="A147" s="440" t="s">
        <v>6977</v>
      </c>
      <c r="B147" s="439" t="s">
        <v>6978</v>
      </c>
      <c r="C147" s="439" t="s">
        <v>6979</v>
      </c>
      <c r="D147" s="395" t="s">
        <v>6980</v>
      </c>
      <c r="E147" s="405"/>
      <c r="F147" s="403" t="s">
        <v>7229</v>
      </c>
      <c r="G147" s="404"/>
    </row>
    <row r="148" spans="1:7">
      <c r="A148" s="440" t="s">
        <v>6981</v>
      </c>
      <c r="B148" s="439" t="s">
        <v>6978</v>
      </c>
      <c r="C148" s="439" t="s">
        <v>6979</v>
      </c>
      <c r="D148" s="395" t="s">
        <v>6980</v>
      </c>
      <c r="E148" s="405"/>
      <c r="F148" s="403" t="s">
        <v>7229</v>
      </c>
      <c r="G148" s="404"/>
    </row>
    <row r="149" spans="1:7">
      <c r="A149" s="440" t="s">
        <v>6982</v>
      </c>
      <c r="B149" s="439" t="s">
        <v>6978</v>
      </c>
      <c r="C149" s="439" t="s">
        <v>6979</v>
      </c>
      <c r="D149" s="395" t="s">
        <v>6980</v>
      </c>
      <c r="E149" s="405"/>
      <c r="F149" s="403" t="s">
        <v>7229</v>
      </c>
      <c r="G149" s="404"/>
    </row>
    <row r="150" spans="1:7">
      <c r="A150" s="440" t="s">
        <v>6983</v>
      </c>
      <c r="B150" s="439" t="s">
        <v>6984</v>
      </c>
      <c r="C150" s="439" t="s">
        <v>6985</v>
      </c>
      <c r="D150" s="395" t="s">
        <v>6986</v>
      </c>
      <c r="E150" s="405"/>
      <c r="F150" s="403" t="s">
        <v>7229</v>
      </c>
      <c r="G150" s="404"/>
    </row>
    <row r="151" spans="1:7">
      <c r="A151" s="440" t="s">
        <v>6987</v>
      </c>
      <c r="B151" s="439" t="s">
        <v>6984</v>
      </c>
      <c r="C151" s="439" t="s">
        <v>6985</v>
      </c>
      <c r="D151" s="395" t="s">
        <v>6986</v>
      </c>
      <c r="E151" s="405"/>
      <c r="F151" s="403" t="s">
        <v>7229</v>
      </c>
      <c r="G151" s="404"/>
    </row>
    <row r="152" spans="1:7">
      <c r="A152" s="440" t="s">
        <v>6988</v>
      </c>
      <c r="B152" s="439" t="s">
        <v>6984</v>
      </c>
      <c r="C152" s="439" t="s">
        <v>6985</v>
      </c>
      <c r="D152" s="395" t="s">
        <v>6986</v>
      </c>
      <c r="E152" s="405"/>
      <c r="F152" s="403" t="s">
        <v>7229</v>
      </c>
      <c r="G152" s="404"/>
    </row>
    <row r="153" spans="1:7" ht="25.5">
      <c r="A153" s="440" t="s">
        <v>6989</v>
      </c>
      <c r="B153" s="439" t="s">
        <v>6990</v>
      </c>
      <c r="C153" s="439" t="s">
        <v>6991</v>
      </c>
      <c r="D153" s="395" t="s">
        <v>6992</v>
      </c>
      <c r="E153" s="405"/>
      <c r="F153" s="403" t="s">
        <v>7229</v>
      </c>
      <c r="G153" s="404"/>
    </row>
    <row r="154" spans="1:7" ht="25.5">
      <c r="A154" s="440" t="s">
        <v>6993</v>
      </c>
      <c r="B154" s="439" t="s">
        <v>6990</v>
      </c>
      <c r="C154" s="439" t="s">
        <v>6991</v>
      </c>
      <c r="D154" s="395" t="s">
        <v>6992</v>
      </c>
      <c r="E154" s="405"/>
      <c r="F154" s="403" t="s">
        <v>7229</v>
      </c>
      <c r="G154" s="404"/>
    </row>
    <row r="155" spans="1:7" ht="25.5">
      <c r="A155" s="440" t="s">
        <v>6994</v>
      </c>
      <c r="B155" s="439" t="s">
        <v>6990</v>
      </c>
      <c r="C155" s="439" t="s">
        <v>6991</v>
      </c>
      <c r="D155" s="395" t="s">
        <v>6992</v>
      </c>
      <c r="E155" s="405"/>
      <c r="F155" s="403" t="s">
        <v>7229</v>
      </c>
      <c r="G155" s="404"/>
    </row>
    <row r="156" spans="1:7">
      <c r="A156" s="440" t="s">
        <v>6995</v>
      </c>
      <c r="B156" s="439" t="s">
        <v>6996</v>
      </c>
      <c r="C156" s="439" t="s">
        <v>6997</v>
      </c>
      <c r="D156" s="395" t="s">
        <v>6998</v>
      </c>
      <c r="E156" s="405"/>
      <c r="F156" s="403" t="s">
        <v>7229</v>
      </c>
      <c r="G156" s="404"/>
    </row>
    <row r="157" spans="1:7">
      <c r="A157" s="440" t="s">
        <v>6999</v>
      </c>
      <c r="B157" s="439" t="s">
        <v>6996</v>
      </c>
      <c r="C157" s="439" t="s">
        <v>6997</v>
      </c>
      <c r="D157" s="395" t="s">
        <v>6998</v>
      </c>
      <c r="E157" s="405"/>
      <c r="F157" s="403" t="s">
        <v>7229</v>
      </c>
      <c r="G157" s="404"/>
    </row>
    <row r="158" spans="1:7">
      <c r="A158" s="440" t="s">
        <v>7000</v>
      </c>
      <c r="B158" s="439" t="s">
        <v>6996</v>
      </c>
      <c r="C158" s="439" t="s">
        <v>6997</v>
      </c>
      <c r="D158" s="395" t="s">
        <v>6998</v>
      </c>
      <c r="E158" s="405"/>
      <c r="F158" s="403" t="s">
        <v>7229</v>
      </c>
      <c r="G158" s="404"/>
    </row>
    <row r="159" spans="1:7" ht="25.5">
      <c r="A159" s="440" t="s">
        <v>7001</v>
      </c>
      <c r="B159" s="439" t="s">
        <v>7002</v>
      </c>
      <c r="C159" s="439" t="s">
        <v>7003</v>
      </c>
      <c r="D159" s="395" t="s">
        <v>7004</v>
      </c>
      <c r="E159" s="405"/>
      <c r="F159" s="403" t="s">
        <v>7229</v>
      </c>
      <c r="G159" s="404"/>
    </row>
    <row r="160" spans="1:7" ht="25.5">
      <c r="A160" s="440" t="s">
        <v>7005</v>
      </c>
      <c r="B160" s="439" t="s">
        <v>7002</v>
      </c>
      <c r="C160" s="439" t="s">
        <v>7003</v>
      </c>
      <c r="D160" s="395" t="s">
        <v>7004</v>
      </c>
      <c r="E160" s="405"/>
      <c r="F160" s="403" t="s">
        <v>7229</v>
      </c>
      <c r="G160" s="404"/>
    </row>
    <row r="161" spans="1:7" ht="25.5">
      <c r="A161" s="440" t="s">
        <v>7006</v>
      </c>
      <c r="B161" s="439" t="s">
        <v>7002</v>
      </c>
      <c r="C161" s="439" t="s">
        <v>7003</v>
      </c>
      <c r="D161" s="395" t="s">
        <v>7004</v>
      </c>
      <c r="E161" s="405"/>
      <c r="F161" s="403" t="s">
        <v>7229</v>
      </c>
      <c r="G161" s="404"/>
    </row>
    <row r="162" spans="1:7">
      <c r="A162" s="440" t="s">
        <v>7007</v>
      </c>
      <c r="B162" s="439" t="s">
        <v>7008</v>
      </c>
      <c r="C162" s="439" t="s">
        <v>7009</v>
      </c>
      <c r="D162" s="395" t="s">
        <v>7010</v>
      </c>
      <c r="E162" s="405"/>
      <c r="F162" s="403" t="s">
        <v>7229</v>
      </c>
      <c r="G162" s="404"/>
    </row>
    <row r="163" spans="1:7">
      <c r="A163" s="440" t="s">
        <v>7011</v>
      </c>
      <c r="B163" s="439" t="s">
        <v>7008</v>
      </c>
      <c r="C163" s="439" t="s">
        <v>7009</v>
      </c>
      <c r="D163" s="395" t="s">
        <v>7010</v>
      </c>
      <c r="E163" s="405"/>
      <c r="F163" s="403" t="s">
        <v>7229</v>
      </c>
      <c r="G163" s="404"/>
    </row>
    <row r="164" spans="1:7">
      <c r="A164" s="440" t="s">
        <v>7012</v>
      </c>
      <c r="B164" s="439" t="s">
        <v>7008</v>
      </c>
      <c r="C164" s="439" t="s">
        <v>7009</v>
      </c>
      <c r="D164" s="395" t="s">
        <v>7010</v>
      </c>
      <c r="E164" s="405"/>
      <c r="F164" s="403" t="s">
        <v>7229</v>
      </c>
      <c r="G164" s="404"/>
    </row>
    <row r="165" spans="1:7" ht="25.5">
      <c r="A165" s="440" t="s">
        <v>7013</v>
      </c>
      <c r="B165" s="439" t="s">
        <v>7014</v>
      </c>
      <c r="C165" s="439" t="s">
        <v>7015</v>
      </c>
      <c r="D165" s="395" t="s">
        <v>7016</v>
      </c>
      <c r="E165" s="405"/>
      <c r="F165" s="403" t="s">
        <v>7229</v>
      </c>
      <c r="G165" s="404"/>
    </row>
    <row r="166" spans="1:7" ht="25.5">
      <c r="A166" s="440" t="s">
        <v>7017</v>
      </c>
      <c r="B166" s="439" t="s">
        <v>7014</v>
      </c>
      <c r="C166" s="439" t="s">
        <v>7015</v>
      </c>
      <c r="D166" s="395" t="s">
        <v>7016</v>
      </c>
      <c r="E166" s="405"/>
      <c r="F166" s="403" t="s">
        <v>7229</v>
      </c>
      <c r="G166" s="404"/>
    </row>
    <row r="167" spans="1:7" ht="25.5">
      <c r="A167" s="440" t="s">
        <v>7018</v>
      </c>
      <c r="B167" s="439" t="s">
        <v>7014</v>
      </c>
      <c r="C167" s="439" t="s">
        <v>7015</v>
      </c>
      <c r="D167" s="395" t="s">
        <v>7016</v>
      </c>
      <c r="E167" s="405"/>
      <c r="F167" s="403" t="s">
        <v>7229</v>
      </c>
      <c r="G167" s="404"/>
    </row>
    <row r="168" spans="1:7">
      <c r="A168" s="440" t="s">
        <v>7019</v>
      </c>
      <c r="B168" s="439" t="s">
        <v>7020</v>
      </c>
      <c r="C168" s="439" t="s">
        <v>7021</v>
      </c>
      <c r="D168" s="395" t="s">
        <v>7022</v>
      </c>
      <c r="E168" s="405"/>
      <c r="F168" s="403" t="s">
        <v>7229</v>
      </c>
      <c r="G168" s="404"/>
    </row>
    <row r="169" spans="1:7">
      <c r="A169" s="440" t="s">
        <v>7023</v>
      </c>
      <c r="B169" s="439" t="s">
        <v>7020</v>
      </c>
      <c r="C169" s="439" t="s">
        <v>7021</v>
      </c>
      <c r="D169" s="395" t="s">
        <v>7022</v>
      </c>
      <c r="E169" s="405"/>
      <c r="F169" s="403" t="s">
        <v>7229</v>
      </c>
      <c r="G169" s="404"/>
    </row>
    <row r="170" spans="1:7">
      <c r="A170" s="440" t="s">
        <v>7024</v>
      </c>
      <c r="B170" s="439" t="s">
        <v>7020</v>
      </c>
      <c r="C170" s="439" t="s">
        <v>7021</v>
      </c>
      <c r="D170" s="395" t="s">
        <v>7022</v>
      </c>
      <c r="E170" s="405"/>
      <c r="F170" s="403" t="s">
        <v>7229</v>
      </c>
      <c r="G170" s="404"/>
    </row>
    <row r="171" spans="1:7" ht="25.5">
      <c r="A171" s="440" t="s">
        <v>7025</v>
      </c>
      <c r="B171" s="439" t="s">
        <v>7026</v>
      </c>
      <c r="C171" s="439" t="s">
        <v>7027</v>
      </c>
      <c r="D171" s="395" t="s">
        <v>7028</v>
      </c>
      <c r="E171" s="405"/>
      <c r="F171" s="403" t="s">
        <v>7229</v>
      </c>
      <c r="G171" s="404"/>
    </row>
    <row r="172" spans="1:7" ht="25.5">
      <c r="A172" s="440" t="s">
        <v>7029</v>
      </c>
      <c r="B172" s="439" t="s">
        <v>7026</v>
      </c>
      <c r="C172" s="439" t="s">
        <v>7027</v>
      </c>
      <c r="D172" s="395" t="s">
        <v>7028</v>
      </c>
      <c r="E172" s="405"/>
      <c r="F172" s="403" t="s">
        <v>7229</v>
      </c>
      <c r="G172" s="404"/>
    </row>
    <row r="173" spans="1:7" ht="25.5">
      <c r="A173" s="440" t="s">
        <v>7030</v>
      </c>
      <c r="B173" s="439" t="s">
        <v>7026</v>
      </c>
      <c r="C173" s="439" t="s">
        <v>7027</v>
      </c>
      <c r="D173" s="395" t="s">
        <v>7028</v>
      </c>
      <c r="E173" s="405"/>
      <c r="F173" s="403" t="s">
        <v>7229</v>
      </c>
      <c r="G173" s="404"/>
    </row>
    <row r="174" spans="1:7">
      <c r="A174" s="440" t="s">
        <v>7031</v>
      </c>
      <c r="B174" s="439" t="s">
        <v>6532</v>
      </c>
      <c r="C174" s="439" t="s">
        <v>6533</v>
      </c>
      <c r="D174" s="395" t="s">
        <v>6534</v>
      </c>
      <c r="E174" s="405"/>
      <c r="F174" s="403" t="s">
        <v>7229</v>
      </c>
      <c r="G174" s="404"/>
    </row>
    <row r="175" spans="1:7">
      <c r="A175" s="440" t="s">
        <v>6535</v>
      </c>
      <c r="B175" s="439" t="s">
        <v>6532</v>
      </c>
      <c r="C175" s="439" t="s">
        <v>6533</v>
      </c>
      <c r="D175" s="395" t="s">
        <v>6534</v>
      </c>
      <c r="E175" s="405"/>
      <c r="F175" s="403" t="s">
        <v>7229</v>
      </c>
      <c r="G175" s="404"/>
    </row>
    <row r="176" spans="1:7">
      <c r="A176" s="440" t="s">
        <v>6536</v>
      </c>
      <c r="B176" s="439" t="s">
        <v>6532</v>
      </c>
      <c r="C176" s="439" t="s">
        <v>6533</v>
      </c>
      <c r="D176" s="395" t="s">
        <v>6534</v>
      </c>
      <c r="E176" s="405"/>
      <c r="F176" s="403" t="s">
        <v>7229</v>
      </c>
      <c r="G176" s="404"/>
    </row>
    <row r="177" spans="1:7" ht="25.5">
      <c r="A177" s="440" t="s">
        <v>8033</v>
      </c>
      <c r="B177" s="439" t="s">
        <v>8034</v>
      </c>
      <c r="C177" s="439" t="s">
        <v>8035</v>
      </c>
      <c r="D177" s="395" t="s">
        <v>8286</v>
      </c>
      <c r="E177" s="405"/>
      <c r="F177" s="403" t="s">
        <v>7229</v>
      </c>
      <c r="G177" s="404"/>
    </row>
    <row r="178" spans="1:7" ht="25.5">
      <c r="A178" s="440" t="s">
        <v>8036</v>
      </c>
      <c r="B178" s="439" t="s">
        <v>8034</v>
      </c>
      <c r="C178" s="439" t="s">
        <v>8035</v>
      </c>
      <c r="D178" s="395" t="s">
        <v>8286</v>
      </c>
      <c r="E178" s="405"/>
      <c r="F178" s="403" t="s">
        <v>7229</v>
      </c>
      <c r="G178" s="404"/>
    </row>
    <row r="179" spans="1:7" ht="25.5">
      <c r="A179" s="440" t="s">
        <v>8037</v>
      </c>
      <c r="B179" s="439" t="s">
        <v>8034</v>
      </c>
      <c r="C179" s="439" t="s">
        <v>8035</v>
      </c>
      <c r="D179" s="395" t="s">
        <v>8286</v>
      </c>
      <c r="E179" s="405"/>
      <c r="F179" s="403" t="s">
        <v>7229</v>
      </c>
      <c r="G179" s="404"/>
    </row>
    <row r="180" spans="1:7">
      <c r="A180" s="440" t="s">
        <v>6537</v>
      </c>
      <c r="B180" s="439" t="s">
        <v>6538</v>
      </c>
      <c r="C180" s="439" t="s">
        <v>6539</v>
      </c>
      <c r="D180" s="395" t="s">
        <v>6540</v>
      </c>
      <c r="E180" s="405"/>
      <c r="F180" s="403" t="s">
        <v>7229</v>
      </c>
      <c r="G180" s="404"/>
    </row>
    <row r="181" spans="1:7">
      <c r="A181" s="440" t="s">
        <v>6541</v>
      </c>
      <c r="B181" s="439" t="s">
        <v>6538</v>
      </c>
      <c r="C181" s="439" t="s">
        <v>6539</v>
      </c>
      <c r="D181" s="395" t="s">
        <v>6540</v>
      </c>
      <c r="E181" s="405"/>
      <c r="F181" s="403" t="s">
        <v>7229</v>
      </c>
      <c r="G181" s="404"/>
    </row>
    <row r="182" spans="1:7">
      <c r="A182" s="440" t="s">
        <v>6542</v>
      </c>
      <c r="B182" s="439" t="s">
        <v>6538</v>
      </c>
      <c r="C182" s="439" t="s">
        <v>6539</v>
      </c>
      <c r="D182" s="395" t="s">
        <v>6540</v>
      </c>
      <c r="E182" s="405"/>
      <c r="F182" s="403" t="s">
        <v>7229</v>
      </c>
      <c r="G182" s="404"/>
    </row>
    <row r="183" spans="1:7" ht="25.5">
      <c r="A183" s="440" t="s">
        <v>6543</v>
      </c>
      <c r="B183" s="439" t="s">
        <v>6544</v>
      </c>
      <c r="C183" s="439" t="s">
        <v>6545</v>
      </c>
      <c r="D183" s="395" t="s">
        <v>6546</v>
      </c>
      <c r="E183" s="405"/>
      <c r="F183" s="403" t="s">
        <v>7229</v>
      </c>
      <c r="G183" s="404"/>
    </row>
    <row r="184" spans="1:7" ht="25.5">
      <c r="A184" s="440" t="s">
        <v>6547</v>
      </c>
      <c r="B184" s="439" t="s">
        <v>6544</v>
      </c>
      <c r="C184" s="439" t="s">
        <v>6545</v>
      </c>
      <c r="D184" s="395" t="s">
        <v>6546</v>
      </c>
      <c r="E184" s="405"/>
      <c r="F184" s="403" t="s">
        <v>7229</v>
      </c>
      <c r="G184" s="404"/>
    </row>
    <row r="185" spans="1:7" ht="25.5">
      <c r="A185" s="440" t="s">
        <v>6548</v>
      </c>
      <c r="B185" s="439" t="s">
        <v>6544</v>
      </c>
      <c r="C185" s="439" t="s">
        <v>6545</v>
      </c>
      <c r="D185" s="395" t="s">
        <v>6546</v>
      </c>
      <c r="E185" s="405"/>
      <c r="F185" s="403" t="s">
        <v>7229</v>
      </c>
      <c r="G185" s="404"/>
    </row>
    <row r="186" spans="1:7">
      <c r="A186" s="440" t="s">
        <v>6549</v>
      </c>
      <c r="B186" s="439" t="s">
        <v>6550</v>
      </c>
      <c r="C186" s="439" t="s">
        <v>6551</v>
      </c>
      <c r="D186" s="395" t="s">
        <v>6552</v>
      </c>
      <c r="E186" s="405"/>
      <c r="F186" s="403" t="s">
        <v>7229</v>
      </c>
      <c r="G186" s="404"/>
    </row>
    <row r="187" spans="1:7">
      <c r="A187" s="440" t="s">
        <v>6553</v>
      </c>
      <c r="B187" s="439" t="s">
        <v>6550</v>
      </c>
      <c r="C187" s="439" t="s">
        <v>6551</v>
      </c>
      <c r="D187" s="395" t="s">
        <v>6552</v>
      </c>
      <c r="E187" s="405"/>
      <c r="F187" s="403" t="s">
        <v>7229</v>
      </c>
      <c r="G187" s="404"/>
    </row>
    <row r="188" spans="1:7">
      <c r="A188" s="440" t="s">
        <v>6554</v>
      </c>
      <c r="B188" s="439" t="s">
        <v>6550</v>
      </c>
      <c r="C188" s="439" t="s">
        <v>6551</v>
      </c>
      <c r="D188" s="395" t="s">
        <v>6552</v>
      </c>
      <c r="E188" s="405"/>
      <c r="F188" s="403" t="s">
        <v>7229</v>
      </c>
      <c r="G188" s="404"/>
    </row>
    <row r="189" spans="1:7">
      <c r="A189" s="440" t="s">
        <v>6555</v>
      </c>
      <c r="B189" s="439" t="s">
        <v>6556</v>
      </c>
      <c r="C189" s="439" t="s">
        <v>6557</v>
      </c>
      <c r="D189" s="395" t="s">
        <v>6558</v>
      </c>
      <c r="E189" s="405"/>
      <c r="F189" s="403" t="s">
        <v>7229</v>
      </c>
      <c r="G189" s="404"/>
    </row>
    <row r="190" spans="1:7">
      <c r="A190" s="440" t="s">
        <v>6559</v>
      </c>
      <c r="B190" s="439" t="s">
        <v>6556</v>
      </c>
      <c r="C190" s="439" t="s">
        <v>6557</v>
      </c>
      <c r="D190" s="395" t="s">
        <v>6558</v>
      </c>
      <c r="E190" s="405"/>
      <c r="F190" s="403" t="s">
        <v>7229</v>
      </c>
      <c r="G190" s="404"/>
    </row>
    <row r="191" spans="1:7">
      <c r="A191" s="440" t="s">
        <v>6560</v>
      </c>
      <c r="B191" s="439" t="s">
        <v>6556</v>
      </c>
      <c r="C191" s="439" t="s">
        <v>6557</v>
      </c>
      <c r="D191" s="395" t="s">
        <v>6558</v>
      </c>
      <c r="E191" s="405"/>
      <c r="F191" s="403" t="s">
        <v>7229</v>
      </c>
      <c r="G191" s="404"/>
    </row>
    <row r="192" spans="1:7">
      <c r="A192" s="440" t="s">
        <v>6561</v>
      </c>
      <c r="B192" s="439" t="s">
        <v>6562</v>
      </c>
      <c r="C192" s="439" t="s">
        <v>6563</v>
      </c>
      <c r="D192" s="395" t="s">
        <v>6563</v>
      </c>
      <c r="E192" s="405"/>
      <c r="F192" s="403" t="s">
        <v>7229</v>
      </c>
      <c r="G192" s="404"/>
    </row>
    <row r="193" spans="1:7">
      <c r="A193" s="440" t="s">
        <v>6564</v>
      </c>
      <c r="B193" s="439" t="s">
        <v>6562</v>
      </c>
      <c r="C193" s="439" t="s">
        <v>6563</v>
      </c>
      <c r="D193" s="395" t="s">
        <v>6563</v>
      </c>
      <c r="E193" s="405"/>
      <c r="F193" s="403" t="s">
        <v>7229</v>
      </c>
      <c r="G193" s="404"/>
    </row>
    <row r="194" spans="1:7">
      <c r="A194" s="440" t="s">
        <v>6565</v>
      </c>
      <c r="B194" s="439" t="s">
        <v>6562</v>
      </c>
      <c r="C194" s="439" t="s">
        <v>6563</v>
      </c>
      <c r="D194" s="395" t="s">
        <v>6563</v>
      </c>
      <c r="E194" s="405"/>
      <c r="F194" s="403" t="s">
        <v>7229</v>
      </c>
      <c r="G194" s="404"/>
    </row>
    <row r="195" spans="1:7">
      <c r="A195" s="440" t="s">
        <v>6566</v>
      </c>
      <c r="B195" s="439" t="s">
        <v>6567</v>
      </c>
      <c r="C195" s="439" t="s">
        <v>6568</v>
      </c>
      <c r="D195" s="395" t="s">
        <v>6568</v>
      </c>
      <c r="E195" s="405"/>
      <c r="F195" s="403" t="s">
        <v>7229</v>
      </c>
      <c r="G195" s="404"/>
    </row>
    <row r="196" spans="1:7">
      <c r="A196" s="440" t="s">
        <v>6569</v>
      </c>
      <c r="B196" s="439" t="s">
        <v>6567</v>
      </c>
      <c r="C196" s="439" t="s">
        <v>6568</v>
      </c>
      <c r="D196" s="395" t="s">
        <v>6568</v>
      </c>
      <c r="E196" s="405"/>
      <c r="F196" s="403" t="s">
        <v>7229</v>
      </c>
      <c r="G196" s="404"/>
    </row>
    <row r="197" spans="1:7">
      <c r="A197" s="440" t="s">
        <v>6570</v>
      </c>
      <c r="B197" s="439" t="s">
        <v>6567</v>
      </c>
      <c r="C197" s="439" t="s">
        <v>6568</v>
      </c>
      <c r="D197" s="395" t="s">
        <v>6568</v>
      </c>
      <c r="E197" s="405"/>
      <c r="F197" s="403" t="s">
        <v>7229</v>
      </c>
      <c r="G197" s="404"/>
    </row>
    <row r="198" spans="1:7">
      <c r="A198" s="440" t="s">
        <v>6571</v>
      </c>
      <c r="B198" s="439" t="s">
        <v>6572</v>
      </c>
      <c r="C198" s="439" t="s">
        <v>6573</v>
      </c>
      <c r="D198" s="395" t="s">
        <v>6573</v>
      </c>
      <c r="E198" s="405"/>
      <c r="F198" s="403" t="s">
        <v>7229</v>
      </c>
      <c r="G198" s="404"/>
    </row>
    <row r="199" spans="1:7">
      <c r="A199" s="440" t="s">
        <v>6574</v>
      </c>
      <c r="B199" s="439" t="s">
        <v>6572</v>
      </c>
      <c r="C199" s="439" t="s">
        <v>6573</v>
      </c>
      <c r="D199" s="395" t="s">
        <v>6573</v>
      </c>
      <c r="E199" s="405"/>
      <c r="F199" s="403" t="s">
        <v>7229</v>
      </c>
      <c r="G199" s="404"/>
    </row>
    <row r="200" spans="1:7">
      <c r="A200" s="440" t="s">
        <v>6575</v>
      </c>
      <c r="B200" s="439" t="s">
        <v>6572</v>
      </c>
      <c r="C200" s="439" t="s">
        <v>6573</v>
      </c>
      <c r="D200" s="395" t="s">
        <v>6573</v>
      </c>
      <c r="E200" s="405"/>
      <c r="F200" s="403" t="s">
        <v>7229</v>
      </c>
      <c r="G200" s="404"/>
    </row>
    <row r="201" spans="1:7" ht="51">
      <c r="A201" s="440" t="s">
        <v>7718</v>
      </c>
      <c r="B201" s="439" t="s">
        <v>7719</v>
      </c>
      <c r="C201" s="395" t="s">
        <v>7720</v>
      </c>
      <c r="D201" s="395" t="s">
        <v>7721</v>
      </c>
      <c r="E201" s="405"/>
      <c r="F201" s="403" t="s">
        <v>7229</v>
      </c>
      <c r="G201" s="404"/>
    </row>
    <row r="202" spans="1:7" ht="51">
      <c r="A202" s="440" t="s">
        <v>7722</v>
      </c>
      <c r="B202" s="439" t="s">
        <v>7719</v>
      </c>
      <c r="C202" s="395" t="s">
        <v>7720</v>
      </c>
      <c r="D202" s="395" t="s">
        <v>7721</v>
      </c>
      <c r="E202" s="405"/>
      <c r="F202" s="403" t="s">
        <v>7229</v>
      </c>
      <c r="G202" s="404"/>
    </row>
    <row r="203" spans="1:7" ht="51">
      <c r="A203" s="440" t="s">
        <v>7723</v>
      </c>
      <c r="B203" s="439" t="s">
        <v>7724</v>
      </c>
      <c r="C203" s="395" t="s">
        <v>7725</v>
      </c>
      <c r="D203" s="395" t="s">
        <v>7726</v>
      </c>
      <c r="E203" s="405"/>
      <c r="F203" s="403" t="s">
        <v>7229</v>
      </c>
      <c r="G203" s="404"/>
    </row>
    <row r="204" spans="1:7" ht="51">
      <c r="A204" s="440" t="s">
        <v>7727</v>
      </c>
      <c r="B204" s="439" t="s">
        <v>7724</v>
      </c>
      <c r="C204" s="395" t="s">
        <v>7725</v>
      </c>
      <c r="D204" s="395" t="s">
        <v>7726</v>
      </c>
      <c r="E204" s="405"/>
      <c r="F204" s="403" t="s">
        <v>7229</v>
      </c>
      <c r="G204" s="404"/>
    </row>
    <row r="205" spans="1:7" ht="51">
      <c r="A205" s="440" t="s">
        <v>7728</v>
      </c>
      <c r="B205" s="439" t="s">
        <v>7729</v>
      </c>
      <c r="C205" s="395" t="s">
        <v>7730</v>
      </c>
      <c r="D205" s="395" t="s">
        <v>7731</v>
      </c>
      <c r="E205" s="405"/>
      <c r="F205" s="403" t="s">
        <v>7229</v>
      </c>
      <c r="G205" s="404"/>
    </row>
    <row r="206" spans="1:7" ht="51">
      <c r="A206" s="440" t="s">
        <v>7732</v>
      </c>
      <c r="B206" s="439" t="s">
        <v>7729</v>
      </c>
      <c r="C206" s="395" t="s">
        <v>7730</v>
      </c>
      <c r="D206" s="395" t="s">
        <v>7731</v>
      </c>
      <c r="E206" s="405"/>
      <c r="F206" s="403" t="s">
        <v>7229</v>
      </c>
      <c r="G206" s="404"/>
    </row>
    <row r="207" spans="1:7">
      <c r="A207" s="440" t="s">
        <v>8038</v>
      </c>
      <c r="B207" s="439" t="s">
        <v>8039</v>
      </c>
      <c r="C207" s="395" t="s">
        <v>8040</v>
      </c>
      <c r="D207" s="395" t="s">
        <v>8287</v>
      </c>
      <c r="E207" s="405"/>
      <c r="F207" s="403" t="s">
        <v>7229</v>
      </c>
      <c r="G207" s="404"/>
    </row>
    <row r="208" spans="1:7">
      <c r="A208" s="440" t="s">
        <v>8041</v>
      </c>
      <c r="B208" s="439" t="s">
        <v>8039</v>
      </c>
      <c r="C208" s="395" t="s">
        <v>8040</v>
      </c>
      <c r="D208" s="395" t="s">
        <v>8287</v>
      </c>
      <c r="E208" s="405"/>
      <c r="F208" s="403" t="s">
        <v>7229</v>
      </c>
      <c r="G208" s="404"/>
    </row>
    <row r="209" spans="1:7">
      <c r="A209" s="440" t="s">
        <v>8042</v>
      </c>
      <c r="B209" s="439" t="s">
        <v>8039</v>
      </c>
      <c r="C209" s="395" t="s">
        <v>8040</v>
      </c>
      <c r="D209" s="395" t="s">
        <v>8287</v>
      </c>
      <c r="E209" s="405"/>
      <c r="F209" s="403" t="s">
        <v>7229</v>
      </c>
      <c r="G209" s="404"/>
    </row>
    <row r="210" spans="1:7">
      <c r="A210" s="440" t="s">
        <v>8043</v>
      </c>
      <c r="B210" s="439" t="s">
        <v>8044</v>
      </c>
      <c r="C210" s="395" t="s">
        <v>8045</v>
      </c>
      <c r="D210" s="395" t="s">
        <v>8288</v>
      </c>
      <c r="E210" s="405"/>
      <c r="F210" s="403" t="s">
        <v>7229</v>
      </c>
      <c r="G210" s="404"/>
    </row>
    <row r="211" spans="1:7">
      <c r="A211" s="440" t="s">
        <v>8046</v>
      </c>
      <c r="B211" s="439" t="s">
        <v>8044</v>
      </c>
      <c r="C211" s="395" t="s">
        <v>8045</v>
      </c>
      <c r="D211" s="395" t="s">
        <v>8288</v>
      </c>
      <c r="E211" s="405"/>
      <c r="F211" s="403" t="s">
        <v>7229</v>
      </c>
      <c r="G211" s="404"/>
    </row>
    <row r="212" spans="1:7">
      <c r="A212" s="440" t="s">
        <v>8047</v>
      </c>
      <c r="B212" s="439" t="s">
        <v>8044</v>
      </c>
      <c r="C212" s="395" t="s">
        <v>8045</v>
      </c>
      <c r="D212" s="395" t="s">
        <v>8288</v>
      </c>
      <c r="E212" s="405"/>
      <c r="F212" s="403" t="s">
        <v>7229</v>
      </c>
      <c r="G212" s="404"/>
    </row>
    <row r="213" spans="1:7">
      <c r="A213" s="440" t="s">
        <v>8048</v>
      </c>
      <c r="B213" s="439" t="s">
        <v>8049</v>
      </c>
      <c r="C213" s="395" t="s">
        <v>8050</v>
      </c>
      <c r="D213" s="395" t="s">
        <v>8289</v>
      </c>
      <c r="E213" s="405"/>
      <c r="F213" s="403" t="s">
        <v>7229</v>
      </c>
      <c r="G213" s="404"/>
    </row>
    <row r="214" spans="1:7">
      <c r="A214" s="440" t="s">
        <v>8051</v>
      </c>
      <c r="B214" s="439" t="s">
        <v>8049</v>
      </c>
      <c r="C214" s="395" t="s">
        <v>8050</v>
      </c>
      <c r="D214" s="395" t="s">
        <v>8289</v>
      </c>
      <c r="E214" s="405"/>
      <c r="F214" s="403" t="s">
        <v>7229</v>
      </c>
      <c r="G214" s="404"/>
    </row>
    <row r="215" spans="1:7">
      <c r="A215" s="440" t="s">
        <v>8052</v>
      </c>
      <c r="B215" s="439" t="s">
        <v>8049</v>
      </c>
      <c r="C215" s="395" t="s">
        <v>8050</v>
      </c>
      <c r="D215" s="395" t="s">
        <v>8289</v>
      </c>
      <c r="E215" s="405"/>
      <c r="F215" s="403" t="s">
        <v>7229</v>
      </c>
      <c r="G215" s="404"/>
    </row>
    <row r="216" spans="1:7">
      <c r="A216" s="440" t="s">
        <v>8053</v>
      </c>
      <c r="B216" s="439" t="s">
        <v>8054</v>
      </c>
      <c r="C216" s="395" t="s">
        <v>8055</v>
      </c>
      <c r="D216" s="395" t="s">
        <v>8290</v>
      </c>
      <c r="E216" s="405"/>
      <c r="F216" s="403" t="s">
        <v>7229</v>
      </c>
      <c r="G216" s="404"/>
    </row>
    <row r="217" spans="1:7">
      <c r="A217" s="440" t="s">
        <v>8056</v>
      </c>
      <c r="B217" s="439" t="s">
        <v>8054</v>
      </c>
      <c r="C217" s="395" t="s">
        <v>8055</v>
      </c>
      <c r="D217" s="395" t="s">
        <v>8290</v>
      </c>
      <c r="E217" s="405"/>
      <c r="F217" s="403" t="s">
        <v>7229</v>
      </c>
      <c r="G217" s="404"/>
    </row>
    <row r="218" spans="1:7">
      <c r="A218" s="440" t="s">
        <v>8057</v>
      </c>
      <c r="B218" s="439" t="s">
        <v>8054</v>
      </c>
      <c r="C218" s="395" t="s">
        <v>8055</v>
      </c>
      <c r="D218" s="395" t="s">
        <v>8290</v>
      </c>
      <c r="E218" s="405"/>
      <c r="F218" s="403" t="s">
        <v>7229</v>
      </c>
      <c r="G218" s="404"/>
    </row>
    <row r="219" spans="1:7">
      <c r="A219" s="145" t="s">
        <v>7161</v>
      </c>
      <c r="B219" s="395" t="s">
        <v>7743</v>
      </c>
      <c r="C219" s="395" t="s">
        <v>7744</v>
      </c>
      <c r="D219" s="395" t="s">
        <v>7745</v>
      </c>
      <c r="E219" s="405"/>
      <c r="F219" s="403" t="s">
        <v>7229</v>
      </c>
      <c r="G219" s="404"/>
    </row>
    <row r="220" spans="1:7">
      <c r="A220" s="145" t="s">
        <v>7162</v>
      </c>
      <c r="B220" s="395" t="s">
        <v>7743</v>
      </c>
      <c r="C220" s="395" t="s">
        <v>7744</v>
      </c>
      <c r="D220" s="395" t="s">
        <v>7745</v>
      </c>
      <c r="E220" s="405"/>
      <c r="F220" s="403" t="s">
        <v>7229</v>
      </c>
      <c r="G220" s="404"/>
    </row>
    <row r="221" spans="1:7">
      <c r="A221" s="145" t="s">
        <v>7163</v>
      </c>
      <c r="B221" s="395" t="s">
        <v>7743</v>
      </c>
      <c r="C221" s="395" t="s">
        <v>7744</v>
      </c>
      <c r="D221" s="395" t="s">
        <v>7745</v>
      </c>
      <c r="E221" s="405"/>
      <c r="F221" s="403" t="s">
        <v>7229</v>
      </c>
      <c r="G221" s="404"/>
    </row>
    <row r="222" spans="1:7">
      <c r="A222" s="145" t="s">
        <v>7164</v>
      </c>
      <c r="B222" s="395" t="s">
        <v>7746</v>
      </c>
      <c r="C222" s="395" t="s">
        <v>7747</v>
      </c>
      <c r="D222" s="395" t="s">
        <v>7748</v>
      </c>
      <c r="E222" s="405"/>
      <c r="F222" s="403" t="s">
        <v>7229</v>
      </c>
      <c r="G222" s="404"/>
    </row>
    <row r="223" spans="1:7">
      <c r="A223" s="145" t="s">
        <v>7165</v>
      </c>
      <c r="B223" s="395" t="s">
        <v>7746</v>
      </c>
      <c r="C223" s="395" t="s">
        <v>7747</v>
      </c>
      <c r="D223" s="395" t="s">
        <v>7748</v>
      </c>
      <c r="E223" s="405"/>
      <c r="F223" s="403" t="s">
        <v>7229</v>
      </c>
      <c r="G223" s="404"/>
    </row>
    <row r="224" spans="1:7">
      <c r="A224" s="145" t="s">
        <v>7166</v>
      </c>
      <c r="B224" s="395" t="s">
        <v>7746</v>
      </c>
      <c r="C224" s="395" t="s">
        <v>7747</v>
      </c>
      <c r="D224" s="395" t="s">
        <v>7748</v>
      </c>
      <c r="E224" s="405"/>
      <c r="F224" s="403" t="s">
        <v>7229</v>
      </c>
      <c r="G224" s="404"/>
    </row>
    <row r="225" spans="1:7">
      <c r="A225" s="145" t="s">
        <v>7167</v>
      </c>
      <c r="B225" s="395" t="s">
        <v>7749</v>
      </c>
      <c r="C225" s="395" t="s">
        <v>7750</v>
      </c>
      <c r="D225" s="395" t="s">
        <v>7751</v>
      </c>
      <c r="E225" s="405"/>
      <c r="F225" s="403" t="s">
        <v>7229</v>
      </c>
      <c r="G225" s="404"/>
    </row>
    <row r="226" spans="1:7">
      <c r="A226" s="145" t="s">
        <v>7168</v>
      </c>
      <c r="B226" s="395" t="s">
        <v>7749</v>
      </c>
      <c r="C226" s="395" t="s">
        <v>7750</v>
      </c>
      <c r="D226" s="395" t="s">
        <v>7751</v>
      </c>
      <c r="E226" s="405"/>
      <c r="F226" s="403" t="s">
        <v>7229</v>
      </c>
      <c r="G226" s="404"/>
    </row>
    <row r="227" spans="1:7">
      <c r="A227" s="145" t="s">
        <v>7169</v>
      </c>
      <c r="B227" s="395" t="s">
        <v>7749</v>
      </c>
      <c r="C227" s="395" t="s">
        <v>7750</v>
      </c>
      <c r="D227" s="395" t="s">
        <v>7751</v>
      </c>
      <c r="E227" s="405"/>
      <c r="F227" s="403" t="s">
        <v>7229</v>
      </c>
      <c r="G227" s="404"/>
    </row>
    <row r="228" spans="1:7" ht="25.5">
      <c r="A228" s="145" t="s">
        <v>7170</v>
      </c>
      <c r="B228" s="395" t="s">
        <v>7752</v>
      </c>
      <c r="C228" s="395" t="s">
        <v>7753</v>
      </c>
      <c r="D228" s="395" t="s">
        <v>7754</v>
      </c>
      <c r="E228" s="405"/>
      <c r="F228" s="403" t="s">
        <v>7229</v>
      </c>
      <c r="G228" s="404"/>
    </row>
    <row r="229" spans="1:7" ht="25.5">
      <c r="A229" s="145" t="s">
        <v>7171</v>
      </c>
      <c r="B229" s="395" t="s">
        <v>7752</v>
      </c>
      <c r="C229" s="395" t="s">
        <v>7753</v>
      </c>
      <c r="D229" s="395" t="s">
        <v>7754</v>
      </c>
      <c r="E229" s="405"/>
      <c r="F229" s="403" t="s">
        <v>7229</v>
      </c>
      <c r="G229" s="404"/>
    </row>
    <row r="230" spans="1:7" ht="25.5">
      <c r="A230" s="145" t="s">
        <v>7172</v>
      </c>
      <c r="B230" s="395" t="s">
        <v>7752</v>
      </c>
      <c r="C230" s="395" t="s">
        <v>7753</v>
      </c>
      <c r="D230" s="395" t="s">
        <v>7754</v>
      </c>
      <c r="E230" s="405"/>
      <c r="F230" s="403" t="s">
        <v>7229</v>
      </c>
      <c r="G230" s="404"/>
    </row>
    <row r="231" spans="1:7">
      <c r="A231" s="145" t="s">
        <v>7173</v>
      </c>
      <c r="B231" s="395" t="s">
        <v>7174</v>
      </c>
      <c r="C231" s="395" t="s">
        <v>7175</v>
      </c>
      <c r="D231" s="395" t="s">
        <v>7176</v>
      </c>
      <c r="E231" s="405"/>
      <c r="F231" s="403" t="s">
        <v>7229</v>
      </c>
      <c r="G231" s="404"/>
    </row>
    <row r="232" spans="1:7">
      <c r="A232" s="145" t="s">
        <v>7177</v>
      </c>
      <c r="B232" s="395" t="s">
        <v>7178</v>
      </c>
      <c r="C232" s="395" t="s">
        <v>7179</v>
      </c>
      <c r="D232" s="395" t="s">
        <v>7180</v>
      </c>
      <c r="E232" s="405"/>
      <c r="F232" s="403" t="s">
        <v>7229</v>
      </c>
      <c r="G232" s="404"/>
    </row>
    <row r="233" spans="1:7" ht="25.5">
      <c r="A233" s="440" t="s">
        <v>8058</v>
      </c>
      <c r="B233" s="439" t="s">
        <v>8059</v>
      </c>
      <c r="C233" s="395" t="s">
        <v>8060</v>
      </c>
      <c r="D233" s="395" t="s">
        <v>8291</v>
      </c>
      <c r="E233" s="405"/>
      <c r="F233" s="403" t="s">
        <v>7229</v>
      </c>
      <c r="G233" s="404"/>
    </row>
    <row r="234" spans="1:7" ht="25.5">
      <c r="A234" s="440" t="s">
        <v>8061</v>
      </c>
      <c r="B234" s="439" t="s">
        <v>8059</v>
      </c>
      <c r="C234" s="395" t="s">
        <v>8060</v>
      </c>
      <c r="D234" s="395" t="s">
        <v>8291</v>
      </c>
      <c r="E234" s="405"/>
      <c r="F234" s="403" t="s">
        <v>7229</v>
      </c>
      <c r="G234" s="404"/>
    </row>
    <row r="235" spans="1:7" ht="25.5">
      <c r="A235" s="440" t="s">
        <v>8062</v>
      </c>
      <c r="B235" s="439" t="s">
        <v>8059</v>
      </c>
      <c r="C235" s="395" t="s">
        <v>8060</v>
      </c>
      <c r="D235" s="395" t="s">
        <v>8291</v>
      </c>
      <c r="E235" s="405"/>
      <c r="F235" s="403" t="s">
        <v>7229</v>
      </c>
      <c r="G235" s="404"/>
    </row>
    <row r="236" spans="1:7" ht="25.5">
      <c r="A236" s="440" t="s">
        <v>8063</v>
      </c>
      <c r="B236" s="439" t="s">
        <v>8064</v>
      </c>
      <c r="C236" s="395" t="s">
        <v>8065</v>
      </c>
      <c r="D236" s="395" t="s">
        <v>8292</v>
      </c>
      <c r="E236" s="405"/>
      <c r="F236" s="403" t="s">
        <v>7229</v>
      </c>
      <c r="G236" s="404"/>
    </row>
    <row r="237" spans="1:7" ht="25.5">
      <c r="A237" s="440" t="s">
        <v>8066</v>
      </c>
      <c r="B237" s="439" t="s">
        <v>8064</v>
      </c>
      <c r="C237" s="395" t="s">
        <v>8065</v>
      </c>
      <c r="D237" s="395" t="s">
        <v>8292</v>
      </c>
      <c r="E237" s="405"/>
      <c r="F237" s="403" t="s">
        <v>7229</v>
      </c>
      <c r="G237" s="404"/>
    </row>
    <row r="238" spans="1:7" ht="25.5">
      <c r="A238" s="440" t="s">
        <v>8067</v>
      </c>
      <c r="B238" s="439" t="s">
        <v>8064</v>
      </c>
      <c r="C238" s="395" t="s">
        <v>8065</v>
      </c>
      <c r="D238" s="395" t="s">
        <v>8292</v>
      </c>
      <c r="E238" s="405"/>
      <c r="F238" s="403" t="s">
        <v>7229</v>
      </c>
      <c r="G238" s="404"/>
    </row>
    <row r="239" spans="1:7" ht="25.5">
      <c r="A239" s="440" t="s">
        <v>8068</v>
      </c>
      <c r="B239" s="439" t="s">
        <v>8069</v>
      </c>
      <c r="C239" s="395" t="s">
        <v>8070</v>
      </c>
      <c r="D239" s="395" t="s">
        <v>8293</v>
      </c>
      <c r="E239" s="405"/>
      <c r="F239" s="403" t="s">
        <v>7229</v>
      </c>
      <c r="G239" s="404"/>
    </row>
    <row r="240" spans="1:7" ht="25.5">
      <c r="A240" s="440" t="s">
        <v>8071</v>
      </c>
      <c r="B240" s="439" t="s">
        <v>8069</v>
      </c>
      <c r="C240" s="395" t="s">
        <v>8070</v>
      </c>
      <c r="D240" s="395" t="s">
        <v>8293</v>
      </c>
      <c r="E240" s="405"/>
      <c r="F240" s="403" t="s">
        <v>7229</v>
      </c>
      <c r="G240" s="404"/>
    </row>
    <row r="241" spans="1:7" ht="25.5">
      <c r="A241" s="440" t="s">
        <v>8072</v>
      </c>
      <c r="B241" s="439" t="s">
        <v>8069</v>
      </c>
      <c r="C241" s="395" t="s">
        <v>8070</v>
      </c>
      <c r="D241" s="395" t="s">
        <v>8293</v>
      </c>
      <c r="E241" s="405"/>
      <c r="F241" s="403" t="s">
        <v>7229</v>
      </c>
      <c r="G241" s="404"/>
    </row>
    <row r="242" spans="1:7" ht="25.5">
      <c r="A242" s="440" t="s">
        <v>8073</v>
      </c>
      <c r="B242" s="439" t="s">
        <v>8074</v>
      </c>
      <c r="C242" s="395" t="s">
        <v>8075</v>
      </c>
      <c r="D242" s="395" t="s">
        <v>8294</v>
      </c>
      <c r="E242" s="405"/>
      <c r="F242" s="403" t="s">
        <v>7229</v>
      </c>
      <c r="G242" s="404"/>
    </row>
    <row r="243" spans="1:7" ht="25.5">
      <c r="A243" s="440" t="s">
        <v>8076</v>
      </c>
      <c r="B243" s="439" t="s">
        <v>8074</v>
      </c>
      <c r="C243" s="395" t="s">
        <v>8075</v>
      </c>
      <c r="D243" s="395" t="s">
        <v>8294</v>
      </c>
      <c r="E243" s="405"/>
      <c r="F243" s="403" t="s">
        <v>7229</v>
      </c>
      <c r="G243" s="404"/>
    </row>
    <row r="244" spans="1:7" ht="25.5">
      <c r="A244" s="440" t="s">
        <v>8077</v>
      </c>
      <c r="B244" s="439" t="s">
        <v>8074</v>
      </c>
      <c r="C244" s="395" t="s">
        <v>8075</v>
      </c>
      <c r="D244" s="395" t="s">
        <v>8294</v>
      </c>
      <c r="E244" s="405"/>
      <c r="F244" s="403" t="s">
        <v>7229</v>
      </c>
      <c r="G244" s="404"/>
    </row>
    <row r="245" spans="1:7" ht="38.25">
      <c r="A245" s="440" t="s">
        <v>8078</v>
      </c>
      <c r="B245" s="439" t="s">
        <v>8079</v>
      </c>
      <c r="C245" s="439" t="s">
        <v>8080</v>
      </c>
      <c r="D245" s="395" t="s">
        <v>8295</v>
      </c>
      <c r="E245" s="405"/>
      <c r="F245" s="403" t="s">
        <v>7229</v>
      </c>
      <c r="G245" s="404"/>
    </row>
    <row r="246" spans="1:7" ht="38.25">
      <c r="A246" s="145" t="s">
        <v>8081</v>
      </c>
      <c r="B246" s="395" t="s">
        <v>8079</v>
      </c>
      <c r="C246" s="395" t="s">
        <v>8080</v>
      </c>
      <c r="D246" s="395" t="s">
        <v>8295</v>
      </c>
      <c r="E246" s="405"/>
      <c r="F246" s="403" t="s">
        <v>7229</v>
      </c>
      <c r="G246" s="404"/>
    </row>
    <row r="247" spans="1:7" ht="38.25">
      <c r="A247" s="145" t="s">
        <v>8082</v>
      </c>
      <c r="B247" s="395" t="s">
        <v>8079</v>
      </c>
      <c r="C247" s="395" t="s">
        <v>8080</v>
      </c>
      <c r="D247" s="395" t="s">
        <v>8295</v>
      </c>
      <c r="E247" s="405"/>
      <c r="F247" s="403" t="s">
        <v>7229</v>
      </c>
      <c r="G247" s="404"/>
    </row>
    <row r="248" spans="1:7" ht="25.5">
      <c r="A248" s="145" t="s">
        <v>6576</v>
      </c>
      <c r="B248" s="395" t="s">
        <v>7733</v>
      </c>
      <c r="C248" s="395" t="s">
        <v>7734</v>
      </c>
      <c r="D248" s="395" t="s">
        <v>6577</v>
      </c>
      <c r="E248" s="405"/>
      <c r="F248" s="403" t="s">
        <v>7229</v>
      </c>
      <c r="G248" s="404"/>
    </row>
    <row r="249" spans="1:7" ht="25.5">
      <c r="A249" s="145" t="s">
        <v>6578</v>
      </c>
      <c r="B249" s="395" t="s">
        <v>7733</v>
      </c>
      <c r="C249" s="395" t="s">
        <v>7734</v>
      </c>
      <c r="D249" s="395" t="s">
        <v>6579</v>
      </c>
      <c r="E249" s="405"/>
      <c r="F249" s="403" t="s">
        <v>7229</v>
      </c>
      <c r="G249" s="404"/>
    </row>
    <row r="250" spans="1:7" ht="51">
      <c r="A250" s="145" t="s">
        <v>8083</v>
      </c>
      <c r="B250" s="395" t="s">
        <v>8084</v>
      </c>
      <c r="C250" s="395" t="s">
        <v>8085</v>
      </c>
      <c r="D250" s="395" t="s">
        <v>8296</v>
      </c>
      <c r="E250" s="405"/>
      <c r="F250" s="403" t="s">
        <v>7229</v>
      </c>
      <c r="G250" s="404"/>
    </row>
    <row r="251" spans="1:7" ht="51">
      <c r="A251" s="145" t="s">
        <v>7735</v>
      </c>
      <c r="B251" s="395" t="s">
        <v>8086</v>
      </c>
      <c r="C251" s="395" t="s">
        <v>8087</v>
      </c>
      <c r="D251" s="395" t="s">
        <v>8088</v>
      </c>
      <c r="E251" s="405"/>
      <c r="F251" s="403" t="s">
        <v>7229</v>
      </c>
      <c r="G251" s="404"/>
    </row>
    <row r="252" spans="1:7" ht="38.25">
      <c r="A252" s="145" t="s">
        <v>8089</v>
      </c>
      <c r="B252" s="395" t="s">
        <v>8090</v>
      </c>
      <c r="C252" s="395" t="s">
        <v>8091</v>
      </c>
      <c r="D252" s="395" t="s">
        <v>8297</v>
      </c>
      <c r="E252" s="405"/>
      <c r="F252" s="403" t="s">
        <v>7229</v>
      </c>
      <c r="G252" s="404"/>
    </row>
    <row r="253" spans="1:7" ht="38.25">
      <c r="A253" s="145" t="s">
        <v>7736</v>
      </c>
      <c r="B253" s="395" t="s">
        <v>7737</v>
      </c>
      <c r="C253" s="395" t="s">
        <v>7738</v>
      </c>
      <c r="D253" s="395" t="s">
        <v>7739</v>
      </c>
      <c r="E253" s="405"/>
      <c r="F253" s="403" t="s">
        <v>7229</v>
      </c>
      <c r="G253" s="404"/>
    </row>
    <row r="254" spans="1:7" ht="38.25">
      <c r="A254" s="145" t="s">
        <v>7740</v>
      </c>
      <c r="B254" s="395" t="s">
        <v>7737</v>
      </c>
      <c r="C254" s="395" t="s">
        <v>7738</v>
      </c>
      <c r="D254" s="395" t="s">
        <v>7739</v>
      </c>
      <c r="E254" s="405"/>
      <c r="F254" s="403" t="s">
        <v>7229</v>
      </c>
      <c r="G254" s="404"/>
    </row>
    <row r="255" spans="1:7" ht="25.5">
      <c r="A255" s="145" t="s">
        <v>7741</v>
      </c>
      <c r="B255" s="395" t="s">
        <v>8092</v>
      </c>
      <c r="C255" s="395" t="s">
        <v>8093</v>
      </c>
      <c r="D255" s="395" t="s">
        <v>8094</v>
      </c>
      <c r="E255" s="405"/>
      <c r="F255" s="403" t="s">
        <v>7229</v>
      </c>
      <c r="G255" s="404"/>
    </row>
    <row r="256" spans="1:7" ht="25.5">
      <c r="A256" s="145" t="s">
        <v>7742</v>
      </c>
      <c r="B256" s="395" t="s">
        <v>8092</v>
      </c>
      <c r="C256" s="395" t="s">
        <v>8093</v>
      </c>
      <c r="D256" s="395" t="s">
        <v>8094</v>
      </c>
      <c r="E256" s="405"/>
      <c r="F256" s="403" t="s">
        <v>7229</v>
      </c>
      <c r="G256" s="404"/>
    </row>
    <row r="257" spans="1:7" ht="25.5">
      <c r="A257" s="145" t="s">
        <v>8095</v>
      </c>
      <c r="B257" s="395" t="s">
        <v>8096</v>
      </c>
      <c r="C257" s="395" t="s">
        <v>8097</v>
      </c>
      <c r="D257" s="395" t="s">
        <v>8298</v>
      </c>
      <c r="E257" s="405"/>
      <c r="F257" s="403" t="s">
        <v>7229</v>
      </c>
      <c r="G257" s="404"/>
    </row>
    <row r="258" spans="1:7" ht="25.5">
      <c r="A258" s="145" t="s">
        <v>8098</v>
      </c>
      <c r="B258" s="395" t="s">
        <v>8096</v>
      </c>
      <c r="C258" s="395" t="s">
        <v>8097</v>
      </c>
      <c r="D258" s="395" t="s">
        <v>8298</v>
      </c>
      <c r="E258" s="405"/>
      <c r="F258" s="403" t="s">
        <v>7229</v>
      </c>
      <c r="G258" s="404"/>
    </row>
    <row r="259" spans="1:7" ht="38.25">
      <c r="A259" s="145" t="s">
        <v>7413</v>
      </c>
      <c r="B259" s="501" t="s">
        <v>8765</v>
      </c>
      <c r="C259" s="500" t="s">
        <v>8766</v>
      </c>
      <c r="D259" s="395" t="s">
        <v>4472</v>
      </c>
      <c r="E259" s="405"/>
      <c r="F259" s="403" t="s">
        <v>7229</v>
      </c>
      <c r="G259" s="404"/>
    </row>
    <row r="260" spans="1:7" ht="38.25">
      <c r="A260" s="145" t="s">
        <v>7414</v>
      </c>
      <c r="B260" s="395" t="s">
        <v>7755</v>
      </c>
      <c r="C260" s="501" t="s">
        <v>8767</v>
      </c>
      <c r="D260" s="395" t="s">
        <v>5444</v>
      </c>
      <c r="E260" s="405"/>
      <c r="F260" s="403" t="s">
        <v>7229</v>
      </c>
      <c r="G260" s="404"/>
    </row>
    <row r="261" spans="1:7" ht="38.25">
      <c r="A261" s="145" t="s">
        <v>7415</v>
      </c>
      <c r="B261" s="395" t="s">
        <v>7756</v>
      </c>
      <c r="C261" s="501" t="s">
        <v>8768</v>
      </c>
      <c r="D261" s="395" t="s">
        <v>5869</v>
      </c>
      <c r="E261" s="405"/>
      <c r="F261" s="403" t="s">
        <v>7229</v>
      </c>
      <c r="G261" s="404"/>
    </row>
    <row r="262" spans="1:7" ht="63.75">
      <c r="A262" s="145" t="s">
        <v>7416</v>
      </c>
      <c r="B262" s="395" t="s">
        <v>7757</v>
      </c>
      <c r="C262" s="395" t="s">
        <v>7758</v>
      </c>
      <c r="D262" s="395" t="s">
        <v>5870</v>
      </c>
      <c r="E262" s="405"/>
      <c r="F262" s="403" t="s">
        <v>7229</v>
      </c>
      <c r="G262" s="404"/>
    </row>
    <row r="263" spans="1:7" ht="63.75">
      <c r="A263" s="145" t="s">
        <v>7417</v>
      </c>
      <c r="B263" s="395" t="s">
        <v>7759</v>
      </c>
      <c r="C263" s="395" t="s">
        <v>7760</v>
      </c>
      <c r="D263" s="395" t="s">
        <v>6043</v>
      </c>
      <c r="E263" s="405"/>
      <c r="F263" s="403" t="s">
        <v>7229</v>
      </c>
      <c r="G263" s="404"/>
    </row>
    <row r="264" spans="1:7" ht="51">
      <c r="A264" s="145" t="s">
        <v>7418</v>
      </c>
      <c r="B264" s="395" t="s">
        <v>7761</v>
      </c>
      <c r="C264" s="395" t="s">
        <v>7762</v>
      </c>
      <c r="D264" s="395" t="s">
        <v>6037</v>
      </c>
      <c r="E264" s="405"/>
      <c r="F264" s="403" t="s">
        <v>7229</v>
      </c>
      <c r="G264" s="404"/>
    </row>
    <row r="265" spans="1:7" ht="89.25">
      <c r="A265" s="145" t="s">
        <v>7419</v>
      </c>
      <c r="B265" s="395" t="s">
        <v>7763</v>
      </c>
      <c r="C265" s="395" t="s">
        <v>7764</v>
      </c>
      <c r="D265" s="395" t="s">
        <v>1379</v>
      </c>
      <c r="E265" s="405"/>
      <c r="F265" s="403" t="s">
        <v>7229</v>
      </c>
      <c r="G265" s="404"/>
    </row>
    <row r="266" spans="1:7" ht="89.25">
      <c r="A266" s="145" t="s">
        <v>2725</v>
      </c>
      <c r="B266" s="395" t="s">
        <v>7765</v>
      </c>
      <c r="C266" s="395" t="s">
        <v>7766</v>
      </c>
      <c r="D266" s="395" t="s">
        <v>3248</v>
      </c>
      <c r="E266" s="405"/>
      <c r="F266" s="403" t="s">
        <v>7229</v>
      </c>
      <c r="G266" s="404"/>
    </row>
    <row r="267" spans="1:7" ht="76.5">
      <c r="A267" s="145" t="s">
        <v>1655</v>
      </c>
      <c r="B267" s="395" t="s">
        <v>7767</v>
      </c>
      <c r="C267" s="395" t="s">
        <v>7768</v>
      </c>
      <c r="D267" s="395" t="s">
        <v>1198</v>
      </c>
      <c r="E267" s="405"/>
      <c r="F267" s="403" t="s">
        <v>7229</v>
      </c>
      <c r="G267" s="404"/>
    </row>
    <row r="268" spans="1:7" ht="89.25">
      <c r="A268" s="145" t="s">
        <v>1656</v>
      </c>
      <c r="B268" s="501" t="s">
        <v>8769</v>
      </c>
      <c r="C268" s="501" t="s">
        <v>8770</v>
      </c>
      <c r="D268" s="389"/>
      <c r="E268" s="405"/>
      <c r="F268" s="403" t="s">
        <v>7229</v>
      </c>
      <c r="G268" s="404"/>
    </row>
    <row r="269" spans="1:7" ht="153">
      <c r="A269" s="145" t="s">
        <v>1657</v>
      </c>
      <c r="B269" s="395" t="s">
        <v>8381</v>
      </c>
      <c r="C269" s="501" t="s">
        <v>8771</v>
      </c>
      <c r="D269" s="389"/>
      <c r="E269" s="405"/>
      <c r="F269" s="403" t="s">
        <v>7229</v>
      </c>
      <c r="G269" s="404"/>
    </row>
    <row r="270" spans="1:7" ht="38.25">
      <c r="A270" s="145" t="s">
        <v>1658</v>
      </c>
      <c r="B270" s="395" t="s">
        <v>8382</v>
      </c>
      <c r="C270" s="395" t="s">
        <v>8383</v>
      </c>
      <c r="D270" s="389"/>
      <c r="E270" s="405"/>
      <c r="F270" s="403" t="s">
        <v>7229</v>
      </c>
      <c r="G270" s="404"/>
    </row>
    <row r="271" spans="1:7" ht="93" customHeight="1">
      <c r="A271" s="145" t="s">
        <v>1176</v>
      </c>
      <c r="B271" s="501" t="s">
        <v>8772</v>
      </c>
      <c r="C271" s="501" t="s">
        <v>8773</v>
      </c>
      <c r="D271" s="389"/>
      <c r="E271" s="405"/>
      <c r="F271" s="403" t="s">
        <v>7229</v>
      </c>
      <c r="G271" s="404"/>
    </row>
    <row r="272" spans="1:7" ht="63.75">
      <c r="A272" s="145" t="s">
        <v>5128</v>
      </c>
      <c r="B272" s="501" t="s">
        <v>8774</v>
      </c>
      <c r="C272" s="501" t="s">
        <v>8775</v>
      </c>
      <c r="D272" s="389"/>
      <c r="E272" s="405"/>
      <c r="F272" s="403" t="s">
        <v>7229</v>
      </c>
      <c r="G272" s="404"/>
    </row>
    <row r="273" spans="1:7" ht="114.75">
      <c r="A273" s="145" t="s">
        <v>5129</v>
      </c>
      <c r="B273" s="501" t="s">
        <v>8776</v>
      </c>
      <c r="C273" s="501" t="s">
        <v>8777</v>
      </c>
      <c r="D273" s="389"/>
      <c r="E273" s="405"/>
      <c r="F273" s="403" t="s">
        <v>7229</v>
      </c>
      <c r="G273" s="404"/>
    </row>
    <row r="274" spans="1:7" ht="89.25">
      <c r="A274" s="145" t="s">
        <v>5130</v>
      </c>
      <c r="B274" s="501" t="s">
        <v>8778</v>
      </c>
      <c r="C274" s="501" t="s">
        <v>8779</v>
      </c>
      <c r="D274" s="389"/>
      <c r="E274" s="405"/>
      <c r="F274" s="403" t="s">
        <v>7229</v>
      </c>
      <c r="G274" s="404"/>
    </row>
    <row r="275" spans="1:7" ht="51">
      <c r="A275" s="145" t="s">
        <v>8099</v>
      </c>
      <c r="B275" s="395" t="s">
        <v>8100</v>
      </c>
      <c r="C275" s="395" t="s">
        <v>8101</v>
      </c>
      <c r="D275" s="395" t="s">
        <v>8299</v>
      </c>
      <c r="E275" s="405"/>
      <c r="F275" s="403" t="s">
        <v>7229</v>
      </c>
      <c r="G275" s="404"/>
    </row>
    <row r="276" spans="1:7" ht="76.5">
      <c r="A276" s="145" t="s">
        <v>8102</v>
      </c>
      <c r="B276" s="395" t="s">
        <v>8103</v>
      </c>
      <c r="C276" s="395" t="s">
        <v>8104</v>
      </c>
      <c r="D276" s="395" t="s">
        <v>8300</v>
      </c>
      <c r="E276" s="405"/>
      <c r="F276" s="403" t="s">
        <v>7229</v>
      </c>
      <c r="G276" s="404"/>
    </row>
    <row r="277" spans="1:7" ht="102">
      <c r="A277" s="145" t="s">
        <v>8105</v>
      </c>
      <c r="B277" s="501" t="s">
        <v>8780</v>
      </c>
      <c r="C277" s="501" t="s">
        <v>8781</v>
      </c>
      <c r="D277" s="395" t="s">
        <v>8301</v>
      </c>
      <c r="E277" s="405"/>
      <c r="F277" s="403" t="s">
        <v>7229</v>
      </c>
      <c r="G277" s="404"/>
    </row>
    <row r="278" spans="1:7" ht="25.5">
      <c r="A278" s="145" t="s">
        <v>8106</v>
      </c>
      <c r="B278" s="395" t="s">
        <v>8107</v>
      </c>
      <c r="C278" s="395" t="s">
        <v>8108</v>
      </c>
      <c r="D278" s="395" t="s">
        <v>8302</v>
      </c>
      <c r="E278" s="405"/>
      <c r="F278" s="403" t="s">
        <v>7229</v>
      </c>
      <c r="G278" s="404"/>
    </row>
    <row r="279" spans="1:7" ht="25.5">
      <c r="A279" s="145" t="s">
        <v>8109</v>
      </c>
      <c r="B279" s="395" t="s">
        <v>8110</v>
      </c>
      <c r="C279" s="395" t="s">
        <v>8111</v>
      </c>
      <c r="D279" s="395" t="s">
        <v>8303</v>
      </c>
      <c r="E279" s="405"/>
      <c r="F279" s="403" t="s">
        <v>7229</v>
      </c>
      <c r="G279" s="404"/>
    </row>
    <row r="280" spans="1:7" ht="38.25">
      <c r="A280" s="145" t="s">
        <v>8112</v>
      </c>
      <c r="B280" s="395" t="s">
        <v>8113</v>
      </c>
      <c r="C280" s="395" t="s">
        <v>8114</v>
      </c>
      <c r="D280" s="395" t="s">
        <v>8304</v>
      </c>
      <c r="E280" s="405"/>
      <c r="F280" s="403" t="s">
        <v>7229</v>
      </c>
      <c r="G280" s="404"/>
    </row>
    <row r="281" spans="1:7" ht="63.75">
      <c r="A281" s="145" t="s">
        <v>8115</v>
      </c>
      <c r="B281" s="395" t="s">
        <v>8116</v>
      </c>
      <c r="C281" s="395" t="s">
        <v>8117</v>
      </c>
      <c r="D281" s="395" t="s">
        <v>8305</v>
      </c>
      <c r="E281" s="405"/>
      <c r="F281" s="403" t="s">
        <v>7229</v>
      </c>
      <c r="G281" s="404"/>
    </row>
    <row r="282" spans="1:7" ht="38.25">
      <c r="A282" s="145" t="s">
        <v>8118</v>
      </c>
      <c r="B282" s="395" t="s">
        <v>8119</v>
      </c>
      <c r="C282" s="395" t="s">
        <v>8120</v>
      </c>
      <c r="D282" s="395" t="s">
        <v>8306</v>
      </c>
      <c r="E282" s="405"/>
      <c r="F282" s="403" t="s">
        <v>7229</v>
      </c>
      <c r="G282" s="404"/>
    </row>
    <row r="283" spans="1:7" ht="76.5">
      <c r="A283" s="145" t="s">
        <v>8121</v>
      </c>
      <c r="B283" s="395" t="s">
        <v>8122</v>
      </c>
      <c r="C283" s="395" t="s">
        <v>8123</v>
      </c>
      <c r="D283" s="395" t="s">
        <v>8307</v>
      </c>
      <c r="E283" s="405"/>
      <c r="F283" s="403" t="s">
        <v>7229</v>
      </c>
      <c r="G283" s="404"/>
    </row>
    <row r="284" spans="1:7" ht="25.5">
      <c r="A284" s="145" t="s">
        <v>8124</v>
      </c>
      <c r="B284" s="395" t="s">
        <v>8125</v>
      </c>
      <c r="C284" s="395" t="s">
        <v>8126</v>
      </c>
      <c r="D284" s="395" t="s">
        <v>8308</v>
      </c>
      <c r="E284" s="405"/>
      <c r="F284" s="403" t="s">
        <v>7229</v>
      </c>
      <c r="G284" s="404"/>
    </row>
    <row r="285" spans="1:7" ht="25.5">
      <c r="A285" s="145" t="s">
        <v>8127</v>
      </c>
      <c r="B285" s="395" t="s">
        <v>8128</v>
      </c>
      <c r="C285" s="395" t="s">
        <v>8129</v>
      </c>
      <c r="D285" s="395" t="s">
        <v>8309</v>
      </c>
      <c r="E285" s="405"/>
      <c r="F285" s="403" t="s">
        <v>7229</v>
      </c>
      <c r="G285" s="404"/>
    </row>
    <row r="286" spans="1:7" ht="25.5">
      <c r="A286" s="145" t="s">
        <v>8130</v>
      </c>
      <c r="B286" s="395" t="s">
        <v>8131</v>
      </c>
      <c r="C286" s="395" t="s">
        <v>8132</v>
      </c>
      <c r="D286" s="395" t="s">
        <v>8310</v>
      </c>
      <c r="E286" s="405"/>
      <c r="F286" s="403" t="s">
        <v>7229</v>
      </c>
      <c r="G286" s="404"/>
    </row>
    <row r="287" spans="1:7" ht="25.5">
      <c r="A287" s="145" t="s">
        <v>8133</v>
      </c>
      <c r="B287" s="395" t="s">
        <v>8134</v>
      </c>
      <c r="C287" s="395" t="s">
        <v>8135</v>
      </c>
      <c r="D287" s="395" t="s">
        <v>8311</v>
      </c>
      <c r="E287" s="405"/>
      <c r="F287" s="403" t="s">
        <v>7229</v>
      </c>
      <c r="G287" s="404"/>
    </row>
    <row r="288" spans="1:7" ht="25.5">
      <c r="A288" s="145" t="s">
        <v>8136</v>
      </c>
      <c r="B288" s="395" t="s">
        <v>8137</v>
      </c>
      <c r="C288" s="395" t="s">
        <v>8138</v>
      </c>
      <c r="D288" s="395" t="s">
        <v>8312</v>
      </c>
      <c r="E288" s="405"/>
      <c r="F288" s="403" t="s">
        <v>7229</v>
      </c>
      <c r="G288" s="404"/>
    </row>
    <row r="289" spans="1:7" ht="51">
      <c r="A289" s="145" t="s">
        <v>8139</v>
      </c>
      <c r="B289" s="395" t="s">
        <v>8140</v>
      </c>
      <c r="C289" s="395" t="s">
        <v>8141</v>
      </c>
      <c r="D289" s="395" t="s">
        <v>8313</v>
      </c>
      <c r="E289" s="405"/>
      <c r="F289" s="403" t="s">
        <v>7229</v>
      </c>
      <c r="G289" s="404"/>
    </row>
    <row r="290" spans="1:7" ht="63.75">
      <c r="A290" s="145" t="s">
        <v>8142</v>
      </c>
      <c r="B290" s="395" t="s">
        <v>8143</v>
      </c>
      <c r="C290" s="395" t="s">
        <v>8144</v>
      </c>
      <c r="D290" s="395" t="s">
        <v>8314</v>
      </c>
      <c r="E290" s="405"/>
      <c r="F290" s="403" t="s">
        <v>7229</v>
      </c>
      <c r="G290" s="404"/>
    </row>
    <row r="291" spans="1:7" ht="63.75">
      <c r="A291" s="145" t="s">
        <v>8145</v>
      </c>
      <c r="B291" s="395" t="s">
        <v>8146</v>
      </c>
      <c r="C291" s="395" t="s">
        <v>8147</v>
      </c>
      <c r="D291" s="395" t="s">
        <v>8315</v>
      </c>
      <c r="E291" s="405"/>
      <c r="F291" s="403" t="s">
        <v>7229</v>
      </c>
      <c r="G291" s="404"/>
    </row>
    <row r="292" spans="1:7" ht="114.75">
      <c r="A292" s="145" t="s">
        <v>8148</v>
      </c>
      <c r="B292" s="501" t="s">
        <v>8782</v>
      </c>
      <c r="C292" s="395" t="s">
        <v>8149</v>
      </c>
      <c r="D292" s="395" t="s">
        <v>8316</v>
      </c>
      <c r="E292" s="405"/>
      <c r="F292" s="403" t="s">
        <v>7229</v>
      </c>
      <c r="G292" s="404"/>
    </row>
    <row r="293" spans="1:7" ht="38.25">
      <c r="A293" s="145" t="s">
        <v>8150</v>
      </c>
      <c r="B293" s="395" t="s">
        <v>8151</v>
      </c>
      <c r="C293" s="395" t="s">
        <v>8152</v>
      </c>
      <c r="D293" s="395" t="s">
        <v>8317</v>
      </c>
      <c r="E293" s="405"/>
      <c r="F293" s="403" t="s">
        <v>7229</v>
      </c>
      <c r="G293" s="404"/>
    </row>
    <row r="294" spans="1:7" ht="102">
      <c r="A294" s="145" t="s">
        <v>8153</v>
      </c>
      <c r="B294" s="395" t="s">
        <v>8154</v>
      </c>
      <c r="C294" s="395" t="s">
        <v>8155</v>
      </c>
      <c r="D294" s="395" t="s">
        <v>8318</v>
      </c>
      <c r="E294" s="405"/>
      <c r="F294" s="403" t="s">
        <v>7229</v>
      </c>
      <c r="G294" s="404"/>
    </row>
    <row r="295" spans="1:7" ht="63.75">
      <c r="A295" s="145" t="s">
        <v>8156</v>
      </c>
      <c r="B295" s="395" t="s">
        <v>8157</v>
      </c>
      <c r="C295" s="395" t="s">
        <v>8158</v>
      </c>
      <c r="D295" s="395" t="s">
        <v>8319</v>
      </c>
      <c r="E295" s="405"/>
      <c r="F295" s="403" t="s">
        <v>7229</v>
      </c>
      <c r="G295" s="404"/>
    </row>
    <row r="296" spans="1:7" ht="51">
      <c r="A296" s="145" t="s">
        <v>8159</v>
      </c>
      <c r="B296" s="395" t="s">
        <v>8160</v>
      </c>
      <c r="C296" s="395" t="s">
        <v>8161</v>
      </c>
      <c r="D296" s="395" t="s">
        <v>8320</v>
      </c>
      <c r="E296" s="405"/>
      <c r="F296" s="403" t="s">
        <v>7229</v>
      </c>
      <c r="G296" s="404"/>
    </row>
    <row r="297" spans="1:7" ht="63.75">
      <c r="A297" s="145" t="s">
        <v>8162</v>
      </c>
      <c r="B297" s="395" t="s">
        <v>8163</v>
      </c>
      <c r="C297" s="395" t="s">
        <v>8164</v>
      </c>
      <c r="D297" s="395" t="s">
        <v>8321</v>
      </c>
      <c r="E297" s="405"/>
      <c r="F297" s="403" t="s">
        <v>7229</v>
      </c>
      <c r="G297" s="404"/>
    </row>
    <row r="298" spans="1:7" ht="38.25">
      <c r="A298" s="145" t="s">
        <v>8165</v>
      </c>
      <c r="B298" s="395" t="s">
        <v>8166</v>
      </c>
      <c r="C298" s="395" t="s">
        <v>8167</v>
      </c>
      <c r="D298" s="395" t="s">
        <v>8322</v>
      </c>
      <c r="E298" s="405"/>
      <c r="F298" s="403" t="s">
        <v>7229</v>
      </c>
      <c r="G298" s="404"/>
    </row>
    <row r="299" spans="1:7" ht="63.75">
      <c r="A299" s="145" t="s">
        <v>8168</v>
      </c>
      <c r="B299" s="395" t="s">
        <v>8169</v>
      </c>
      <c r="C299" s="395" t="s">
        <v>8170</v>
      </c>
      <c r="D299" s="395" t="s">
        <v>8323</v>
      </c>
      <c r="E299" s="405"/>
      <c r="F299" s="403" t="s">
        <v>7229</v>
      </c>
      <c r="G299" s="404"/>
    </row>
    <row r="300" spans="1:7" ht="25.5">
      <c r="A300" s="145" t="s">
        <v>8171</v>
      </c>
      <c r="B300" s="395" t="s">
        <v>8172</v>
      </c>
      <c r="C300" s="395" t="s">
        <v>8173</v>
      </c>
      <c r="D300" s="395" t="s">
        <v>8324</v>
      </c>
      <c r="E300" s="405"/>
      <c r="F300" s="403" t="s">
        <v>7229</v>
      </c>
      <c r="G300" s="404"/>
    </row>
    <row r="301" spans="1:7" ht="140.25">
      <c r="A301" s="145" t="s">
        <v>8174</v>
      </c>
      <c r="B301" s="501" t="s">
        <v>8783</v>
      </c>
      <c r="C301" s="501" t="s">
        <v>8784</v>
      </c>
      <c r="D301" s="395" t="s">
        <v>8325</v>
      </c>
      <c r="E301" s="405"/>
      <c r="F301" s="403" t="s">
        <v>7229</v>
      </c>
      <c r="G301" s="404"/>
    </row>
    <row r="302" spans="1:7" ht="102">
      <c r="A302" s="145" t="s">
        <v>8175</v>
      </c>
      <c r="B302" s="501" t="s">
        <v>8785</v>
      </c>
      <c r="C302" s="395" t="s">
        <v>8176</v>
      </c>
      <c r="D302" s="395" t="s">
        <v>8326</v>
      </c>
      <c r="E302" s="405"/>
      <c r="F302" s="403" t="s">
        <v>7229</v>
      </c>
      <c r="G302" s="404"/>
    </row>
    <row r="303" spans="1:7" ht="25.5">
      <c r="A303" s="145" t="s">
        <v>8177</v>
      </c>
      <c r="B303" s="395" t="s">
        <v>8178</v>
      </c>
      <c r="C303" s="395" t="s">
        <v>8179</v>
      </c>
      <c r="D303" s="395" t="s">
        <v>8327</v>
      </c>
      <c r="E303" s="405"/>
      <c r="F303" s="403" t="s">
        <v>7229</v>
      </c>
      <c r="G303" s="404"/>
    </row>
    <row r="304" spans="1:7" ht="51">
      <c r="A304" s="145" t="s">
        <v>8180</v>
      </c>
      <c r="B304" s="395" t="s">
        <v>8181</v>
      </c>
      <c r="C304" s="395" t="s">
        <v>8182</v>
      </c>
      <c r="D304" s="395" t="s">
        <v>8328</v>
      </c>
      <c r="E304" s="405"/>
      <c r="F304" s="403" t="s">
        <v>7229</v>
      </c>
      <c r="G304" s="404"/>
    </row>
    <row r="305" spans="1:7" ht="38.25">
      <c r="A305" s="145" t="s">
        <v>8183</v>
      </c>
      <c r="B305" s="395" t="s">
        <v>8184</v>
      </c>
      <c r="C305" s="395" t="s">
        <v>8185</v>
      </c>
      <c r="D305" s="395" t="s">
        <v>8329</v>
      </c>
      <c r="E305" s="405"/>
      <c r="F305" s="403" t="s">
        <v>7229</v>
      </c>
      <c r="G305" s="404"/>
    </row>
    <row r="306" spans="1:7" ht="38.25">
      <c r="A306" s="145" t="s">
        <v>8186</v>
      </c>
      <c r="B306" s="395" t="s">
        <v>8187</v>
      </c>
      <c r="C306" s="395" t="s">
        <v>8188</v>
      </c>
      <c r="D306" s="395" t="s">
        <v>8330</v>
      </c>
      <c r="E306" s="405"/>
      <c r="F306" s="403" t="s">
        <v>7229</v>
      </c>
      <c r="G306" s="404"/>
    </row>
    <row r="307" spans="1:7" ht="102">
      <c r="A307" s="145" t="s">
        <v>8189</v>
      </c>
      <c r="B307" s="501" t="s">
        <v>8786</v>
      </c>
      <c r="C307" s="395" t="s">
        <v>8190</v>
      </c>
      <c r="D307" s="395" t="s">
        <v>8361</v>
      </c>
      <c r="E307" s="405"/>
      <c r="F307" s="403" t="s">
        <v>7229</v>
      </c>
      <c r="G307" s="404"/>
    </row>
    <row r="308" spans="1:7" ht="38.25">
      <c r="A308" s="145" t="s">
        <v>8191</v>
      </c>
      <c r="B308" s="395" t="s">
        <v>8192</v>
      </c>
      <c r="C308" s="395" t="s">
        <v>8193</v>
      </c>
      <c r="D308" s="395" t="s">
        <v>8331</v>
      </c>
      <c r="E308" s="405"/>
      <c r="F308" s="403" t="s">
        <v>7229</v>
      </c>
      <c r="G308" s="404"/>
    </row>
    <row r="309" spans="1:7" ht="38.25">
      <c r="A309" s="145" t="s">
        <v>8194</v>
      </c>
      <c r="B309" s="395" t="s">
        <v>8195</v>
      </c>
      <c r="C309" s="395" t="s">
        <v>8196</v>
      </c>
      <c r="D309" s="395" t="s">
        <v>8332</v>
      </c>
      <c r="E309" s="405"/>
      <c r="F309" s="403" t="s">
        <v>7229</v>
      </c>
      <c r="G309" s="404"/>
    </row>
    <row r="310" spans="1:7" ht="38.25">
      <c r="A310" s="145" t="s">
        <v>8197</v>
      </c>
      <c r="B310" s="395" t="s">
        <v>8198</v>
      </c>
      <c r="C310" s="395" t="s">
        <v>8199</v>
      </c>
      <c r="D310" s="395" t="s">
        <v>8333</v>
      </c>
      <c r="E310" s="405"/>
      <c r="F310" s="403" t="s">
        <v>7229</v>
      </c>
      <c r="G310" s="404"/>
    </row>
    <row r="311" spans="1:7">
      <c r="A311" s="145" t="s">
        <v>8200</v>
      </c>
      <c r="B311" s="395" t="s">
        <v>8201</v>
      </c>
      <c r="C311" s="395" t="s">
        <v>8202</v>
      </c>
      <c r="D311" s="395" t="s">
        <v>8334</v>
      </c>
      <c r="E311" s="405"/>
      <c r="F311" s="403" t="s">
        <v>7229</v>
      </c>
      <c r="G311" s="404"/>
    </row>
    <row r="312" spans="1:7" ht="63.75">
      <c r="A312" s="145" t="s">
        <v>8203</v>
      </c>
      <c r="B312" s="395" t="s">
        <v>8204</v>
      </c>
      <c r="C312" s="395" t="s">
        <v>8205</v>
      </c>
      <c r="D312" s="395" t="s">
        <v>8335</v>
      </c>
      <c r="E312" s="405"/>
      <c r="F312" s="403" t="s">
        <v>7229</v>
      </c>
      <c r="G312" s="404"/>
    </row>
    <row r="313" spans="1:7" ht="25.5">
      <c r="A313" s="145" t="s">
        <v>8206</v>
      </c>
      <c r="B313" s="395" t="s">
        <v>8207</v>
      </c>
      <c r="C313" s="395" t="s">
        <v>8208</v>
      </c>
      <c r="D313" s="395" t="s">
        <v>8336</v>
      </c>
      <c r="E313" s="405"/>
      <c r="F313" s="403" t="s">
        <v>7229</v>
      </c>
      <c r="G313" s="404"/>
    </row>
    <row r="314" spans="1:7" ht="38.25">
      <c r="A314" s="145" t="s">
        <v>8209</v>
      </c>
      <c r="B314" s="395" t="s">
        <v>8210</v>
      </c>
      <c r="C314" s="395" t="s">
        <v>8211</v>
      </c>
      <c r="D314" s="395" t="s">
        <v>8337</v>
      </c>
      <c r="E314" s="405"/>
      <c r="F314" s="403" t="s">
        <v>7229</v>
      </c>
      <c r="G314" s="404"/>
    </row>
    <row r="315" spans="1:7" ht="25.5">
      <c r="A315" s="145" t="s">
        <v>8212</v>
      </c>
      <c r="B315" s="395" t="s">
        <v>8213</v>
      </c>
      <c r="C315" s="395" t="s">
        <v>8214</v>
      </c>
      <c r="D315" s="395" t="s">
        <v>8338</v>
      </c>
      <c r="E315" s="405"/>
      <c r="F315" s="403" t="s">
        <v>7229</v>
      </c>
      <c r="G315" s="404"/>
    </row>
    <row r="316" spans="1:7">
      <c r="A316" s="145" t="s">
        <v>8215</v>
      </c>
      <c r="B316" s="395" t="s">
        <v>8216</v>
      </c>
      <c r="C316" s="395" t="s">
        <v>8217</v>
      </c>
      <c r="D316" s="395" t="s">
        <v>8339</v>
      </c>
      <c r="E316" s="405"/>
      <c r="F316" s="403" t="s">
        <v>7229</v>
      </c>
      <c r="G316" s="404"/>
    </row>
    <row r="317" spans="1:7" ht="38.25">
      <c r="A317" s="145" t="s">
        <v>8218</v>
      </c>
      <c r="B317" s="395" t="s">
        <v>8219</v>
      </c>
      <c r="C317" s="395" t="s">
        <v>8220</v>
      </c>
      <c r="D317" s="395" t="s">
        <v>8340</v>
      </c>
      <c r="E317" s="405"/>
      <c r="F317" s="403" t="s">
        <v>7229</v>
      </c>
      <c r="G317" s="404"/>
    </row>
    <row r="318" spans="1:7" ht="25.5">
      <c r="A318" s="145" t="s">
        <v>8221</v>
      </c>
      <c r="B318" s="395" t="s">
        <v>8222</v>
      </c>
      <c r="C318" s="395" t="s">
        <v>8223</v>
      </c>
      <c r="D318" s="395" t="s">
        <v>8341</v>
      </c>
      <c r="E318" s="405"/>
      <c r="F318" s="403" t="s">
        <v>7229</v>
      </c>
      <c r="G318" s="404"/>
    </row>
    <row r="319" spans="1:7" ht="25.5">
      <c r="A319" s="145" t="s">
        <v>8224</v>
      </c>
      <c r="B319" s="395" t="s">
        <v>8225</v>
      </c>
      <c r="C319" s="395" t="s">
        <v>8226</v>
      </c>
      <c r="D319" s="395" t="s">
        <v>8342</v>
      </c>
      <c r="E319" s="405"/>
      <c r="F319" s="403" t="s">
        <v>7229</v>
      </c>
      <c r="G319" s="404"/>
    </row>
    <row r="320" spans="1:7" ht="63.75">
      <c r="A320" s="145" t="s">
        <v>8227</v>
      </c>
      <c r="B320" s="395" t="s">
        <v>8228</v>
      </c>
      <c r="C320" s="395" t="s">
        <v>8229</v>
      </c>
      <c r="D320" s="395" t="s">
        <v>8343</v>
      </c>
      <c r="E320" s="405"/>
      <c r="F320" s="403" t="s">
        <v>7229</v>
      </c>
      <c r="G320" s="404"/>
    </row>
    <row r="321" spans="1:7" ht="63.75">
      <c r="A321" s="145" t="s">
        <v>8230</v>
      </c>
      <c r="B321" s="395" t="s">
        <v>8231</v>
      </c>
      <c r="C321" s="395" t="s">
        <v>8232</v>
      </c>
      <c r="D321" s="395" t="s">
        <v>8344</v>
      </c>
      <c r="E321" s="405"/>
      <c r="F321" s="403" t="s">
        <v>7229</v>
      </c>
      <c r="G321" s="404"/>
    </row>
    <row r="322" spans="1:7" ht="25.5">
      <c r="A322" s="145" t="s">
        <v>8233</v>
      </c>
      <c r="B322" s="395" t="s">
        <v>8234</v>
      </c>
      <c r="C322" s="395" t="s">
        <v>8235</v>
      </c>
      <c r="D322" s="395" t="s">
        <v>8345</v>
      </c>
      <c r="E322" s="405"/>
      <c r="F322" s="403" t="s">
        <v>7229</v>
      </c>
      <c r="G322" s="404"/>
    </row>
    <row r="323" spans="1:7" ht="63.75">
      <c r="A323" s="145" t="s">
        <v>8236</v>
      </c>
      <c r="B323" s="395" t="s">
        <v>8237</v>
      </c>
      <c r="C323" s="395" t="s">
        <v>8238</v>
      </c>
      <c r="D323" s="395" t="s">
        <v>8346</v>
      </c>
      <c r="E323" s="405"/>
      <c r="F323" s="403" t="s">
        <v>7229</v>
      </c>
      <c r="G323" s="404"/>
    </row>
    <row r="324" spans="1:7" ht="25.5">
      <c r="A324" s="145" t="s">
        <v>8239</v>
      </c>
      <c r="B324" s="395" t="s">
        <v>8240</v>
      </c>
      <c r="C324" s="395" t="s">
        <v>8241</v>
      </c>
      <c r="D324" s="395" t="s">
        <v>8347</v>
      </c>
      <c r="E324" s="405"/>
      <c r="F324" s="403" t="s">
        <v>7229</v>
      </c>
      <c r="G324" s="404"/>
    </row>
    <row r="325" spans="1:7" ht="25.5">
      <c r="A325" s="145" t="s">
        <v>8242</v>
      </c>
      <c r="B325" s="395" t="s">
        <v>8243</v>
      </c>
      <c r="C325" s="395" t="s">
        <v>8244</v>
      </c>
      <c r="D325" s="395" t="s">
        <v>8348</v>
      </c>
      <c r="E325" s="405"/>
      <c r="F325" s="403" t="s">
        <v>7229</v>
      </c>
      <c r="G325" s="404"/>
    </row>
    <row r="326" spans="1:7" ht="38.25">
      <c r="A326" s="145" t="s">
        <v>8245</v>
      </c>
      <c r="B326" s="395" t="s">
        <v>8246</v>
      </c>
      <c r="C326" s="395" t="s">
        <v>8247</v>
      </c>
      <c r="D326" s="395" t="s">
        <v>8349</v>
      </c>
      <c r="E326" s="405"/>
      <c r="F326" s="403" t="s">
        <v>7229</v>
      </c>
      <c r="G326" s="404"/>
    </row>
    <row r="327" spans="1:7" ht="25.5">
      <c r="A327" s="145" t="s">
        <v>8248</v>
      </c>
      <c r="B327" s="395" t="s">
        <v>8249</v>
      </c>
      <c r="C327" s="395" t="s">
        <v>8250</v>
      </c>
      <c r="D327" s="395" t="s">
        <v>8350</v>
      </c>
      <c r="E327" s="405"/>
      <c r="F327" s="403" t="s">
        <v>7229</v>
      </c>
      <c r="G327" s="404"/>
    </row>
    <row r="328" spans="1:7">
      <c r="A328" s="145" t="s">
        <v>8251</v>
      </c>
      <c r="B328" s="395" t="s">
        <v>8252</v>
      </c>
      <c r="C328" s="395" t="s">
        <v>8253</v>
      </c>
      <c r="D328" s="395" t="s">
        <v>8351</v>
      </c>
      <c r="E328" s="405"/>
      <c r="F328" s="403" t="s">
        <v>7229</v>
      </c>
      <c r="G328" s="404"/>
    </row>
    <row r="329" spans="1:7" ht="38.25">
      <c r="A329" s="145" t="s">
        <v>8254</v>
      </c>
      <c r="B329" s="395" t="s">
        <v>8255</v>
      </c>
      <c r="C329" s="395" t="s">
        <v>8256</v>
      </c>
      <c r="D329" s="395" t="s">
        <v>8352</v>
      </c>
      <c r="E329" s="405"/>
      <c r="F329" s="403" t="s">
        <v>7229</v>
      </c>
      <c r="G329" s="404"/>
    </row>
    <row r="330" spans="1:7" ht="51">
      <c r="A330" s="145" t="s">
        <v>8257</v>
      </c>
      <c r="B330" s="395" t="s">
        <v>8258</v>
      </c>
      <c r="C330" s="395" t="s">
        <v>8259</v>
      </c>
      <c r="D330" s="395" t="s">
        <v>8353</v>
      </c>
      <c r="E330" s="405"/>
      <c r="F330" s="403" t="s">
        <v>7229</v>
      </c>
      <c r="G330" s="404"/>
    </row>
    <row r="331" spans="1:7" ht="25.5">
      <c r="A331" s="145" t="s">
        <v>8260</v>
      </c>
      <c r="B331" s="395" t="s">
        <v>8261</v>
      </c>
      <c r="C331" s="395" t="s">
        <v>8262</v>
      </c>
      <c r="D331" s="395" t="s">
        <v>8354</v>
      </c>
      <c r="E331" s="405"/>
      <c r="F331" s="403" t="s">
        <v>7229</v>
      </c>
      <c r="G331" s="404"/>
    </row>
    <row r="332" spans="1:7" ht="25.5">
      <c r="A332" s="145" t="s">
        <v>8263</v>
      </c>
      <c r="B332" s="395" t="s">
        <v>8264</v>
      </c>
      <c r="C332" s="395" t="s">
        <v>8265</v>
      </c>
      <c r="D332" s="395" t="s">
        <v>8355</v>
      </c>
      <c r="E332" s="405"/>
      <c r="F332" s="403" t="s">
        <v>7229</v>
      </c>
      <c r="G332" s="404"/>
    </row>
    <row r="333" spans="1:7" ht="63.75">
      <c r="A333" s="145" t="s">
        <v>8266</v>
      </c>
      <c r="B333" s="395" t="s">
        <v>8267</v>
      </c>
      <c r="C333" s="395" t="s">
        <v>8268</v>
      </c>
      <c r="D333" s="395" t="s">
        <v>8356</v>
      </c>
      <c r="E333" s="405"/>
      <c r="F333" s="403" t="s">
        <v>7229</v>
      </c>
      <c r="G333" s="404"/>
    </row>
    <row r="334" spans="1:7" ht="25.5">
      <c r="A334" s="145" t="s">
        <v>8269</v>
      </c>
      <c r="B334" s="395" t="s">
        <v>8270</v>
      </c>
      <c r="C334" s="395" t="s">
        <v>8271</v>
      </c>
      <c r="D334" s="395" t="s">
        <v>8357</v>
      </c>
      <c r="E334" s="405"/>
      <c r="F334" s="403" t="s">
        <v>7229</v>
      </c>
      <c r="G334" s="404"/>
    </row>
    <row r="335" spans="1:7" ht="25.5">
      <c r="A335" s="145" t="s">
        <v>8272</v>
      </c>
      <c r="B335" s="395" t="s">
        <v>8273</v>
      </c>
      <c r="C335" s="395" t="s">
        <v>8274</v>
      </c>
      <c r="D335" s="395" t="s">
        <v>8358</v>
      </c>
      <c r="E335" s="405"/>
      <c r="F335" s="403" t="s">
        <v>7229</v>
      </c>
      <c r="G335" s="404"/>
    </row>
    <row r="336" spans="1:7" ht="38.25">
      <c r="A336" s="145" t="s">
        <v>8275</v>
      </c>
      <c r="B336" s="395" t="s">
        <v>8276</v>
      </c>
      <c r="C336" s="395" t="s">
        <v>8277</v>
      </c>
      <c r="D336" s="395" t="s">
        <v>8359</v>
      </c>
      <c r="E336" s="405"/>
      <c r="F336" s="403" t="s">
        <v>7229</v>
      </c>
      <c r="G336" s="404"/>
    </row>
    <row r="337" spans="1:7">
      <c r="A337" s="145" t="s">
        <v>8278</v>
      </c>
      <c r="B337" s="395" t="s">
        <v>8279</v>
      </c>
      <c r="C337" s="395" t="s">
        <v>8280</v>
      </c>
      <c r="D337" s="395" t="s">
        <v>8360</v>
      </c>
      <c r="E337" s="405"/>
      <c r="F337" s="403" t="s">
        <v>7229</v>
      </c>
      <c r="G337" s="404"/>
    </row>
    <row r="338" spans="1:7" ht="25.5">
      <c r="A338" s="400"/>
      <c r="B338" s="104" t="s">
        <v>1757</v>
      </c>
      <c r="C338" s="104" t="s">
        <v>1758</v>
      </c>
      <c r="D338" s="181" t="s">
        <v>1759</v>
      </c>
      <c r="E338" s="408"/>
      <c r="F338" s="403" t="s">
        <v>7229</v>
      </c>
      <c r="G338" s="407"/>
    </row>
    <row r="339" spans="1:7">
      <c r="A339" s="400"/>
      <c r="B339" s="441" t="s">
        <v>3050</v>
      </c>
      <c r="C339" s="441" t="s">
        <v>1712</v>
      </c>
      <c r="D339" s="152" t="s">
        <v>1784</v>
      </c>
      <c r="E339" s="409"/>
      <c r="F339" s="403" t="s">
        <v>7229</v>
      </c>
      <c r="G339" s="404"/>
    </row>
    <row r="340" spans="1:7">
      <c r="A340" s="145" t="s">
        <v>1713</v>
      </c>
      <c r="B340" s="395" t="s">
        <v>912</v>
      </c>
      <c r="C340" s="395" t="s">
        <v>1714</v>
      </c>
      <c r="D340" s="395" t="s">
        <v>1785</v>
      </c>
      <c r="E340" s="405"/>
      <c r="F340" s="410" t="s">
        <v>7229</v>
      </c>
      <c r="G340" s="404"/>
    </row>
    <row r="341" spans="1:7">
      <c r="A341" s="145" t="s">
        <v>1337</v>
      </c>
      <c r="B341" s="395" t="s">
        <v>913</v>
      </c>
      <c r="C341" s="395" t="s">
        <v>1338</v>
      </c>
      <c r="D341" s="395" t="s">
        <v>1786</v>
      </c>
      <c r="E341" s="405"/>
      <c r="F341" s="410" t="s">
        <v>7229</v>
      </c>
      <c r="G341" s="404"/>
    </row>
    <row r="342" spans="1:7">
      <c r="A342" s="400"/>
      <c r="B342" s="441" t="s">
        <v>3051</v>
      </c>
      <c r="C342" s="441" t="s">
        <v>1339</v>
      </c>
      <c r="D342" s="145" t="s">
        <v>1787</v>
      </c>
      <c r="E342" s="411"/>
      <c r="F342" s="403" t="s">
        <v>7229</v>
      </c>
      <c r="G342" s="404"/>
    </row>
    <row r="343" spans="1:7">
      <c r="A343" s="145" t="s">
        <v>1340</v>
      </c>
      <c r="B343" s="395" t="s">
        <v>3090</v>
      </c>
      <c r="C343" s="395" t="s">
        <v>1341</v>
      </c>
      <c r="D343" s="395" t="s">
        <v>1788</v>
      </c>
      <c r="E343" s="405"/>
      <c r="F343" s="410" t="s">
        <v>7229</v>
      </c>
      <c r="G343" s="404"/>
    </row>
    <row r="344" spans="1:7">
      <c r="A344" s="400"/>
      <c r="B344" s="441" t="s">
        <v>3052</v>
      </c>
      <c r="C344" s="441" t="s">
        <v>1342</v>
      </c>
      <c r="D344" s="145" t="s">
        <v>1789</v>
      </c>
      <c r="E344" s="412"/>
      <c r="F344" s="403" t="s">
        <v>7229</v>
      </c>
      <c r="G344" s="404"/>
    </row>
    <row r="345" spans="1:7">
      <c r="A345" s="145" t="s">
        <v>6038</v>
      </c>
      <c r="B345" s="395" t="s">
        <v>3091</v>
      </c>
      <c r="C345" s="395" t="s">
        <v>6237</v>
      </c>
      <c r="D345" s="395" t="s">
        <v>1790</v>
      </c>
      <c r="E345" s="405"/>
      <c r="F345" s="403" t="s">
        <v>7229</v>
      </c>
      <c r="G345" s="404"/>
    </row>
    <row r="346" spans="1:7">
      <c r="A346" s="145" t="s">
        <v>6238</v>
      </c>
      <c r="B346" s="395" t="s">
        <v>5033</v>
      </c>
      <c r="C346" s="395" t="s">
        <v>5988</v>
      </c>
      <c r="D346" s="395" t="s">
        <v>1791</v>
      </c>
      <c r="E346" s="405"/>
      <c r="F346" s="403" t="s">
        <v>7229</v>
      </c>
      <c r="G346" s="404"/>
    </row>
    <row r="347" spans="1:7">
      <c r="A347" s="145" t="s">
        <v>5989</v>
      </c>
      <c r="B347" s="395" t="s">
        <v>5034</v>
      </c>
      <c r="C347" s="395" t="s">
        <v>5990</v>
      </c>
      <c r="D347" s="395" t="s">
        <v>1792</v>
      </c>
      <c r="E347" s="405"/>
      <c r="F347" s="403" t="s">
        <v>7229</v>
      </c>
      <c r="G347" s="404"/>
    </row>
    <row r="348" spans="1:7">
      <c r="A348" s="145" t="s">
        <v>5991</v>
      </c>
      <c r="B348" s="395" t="s">
        <v>1912</v>
      </c>
      <c r="C348" s="395" t="s">
        <v>139</v>
      </c>
      <c r="D348" s="395" t="s">
        <v>1793</v>
      </c>
      <c r="E348" s="405"/>
      <c r="F348" s="403" t="s">
        <v>7229</v>
      </c>
      <c r="G348" s="404"/>
    </row>
  </sheetData>
  <customSheetViews>
    <customSheetView guid="{F22148C6-D89D-4235-95CC-00E6DF924B45}" fitToPage="1">
      <selection activeCell="A2" sqref="A2"/>
      <pageMargins left="0.19685039370078741" right="0.19685039370078741" top="0.98425196850393704" bottom="0.78740157480314965" header="0.51181102362204722" footer="0.19685039370078741"/>
      <pageSetup paperSize="9" scale="85" fitToHeight="0" orientation="landscape" r:id="rId1"/>
      <headerFooter alignWithMargins="0">
        <oddHeader>&amp;L&amp;"Verdana,Lihavoitu"&amp;12 0133 Tavaranimikkeen kansallinen lisä / Nationellt tillägg till varukoden / Additional national tariff code</oddHeader>
        <oddFooter>&amp;CLaatija: Tuija Päivärinta &amp;D&amp;RSivu &amp;P</oddFooter>
      </headerFooter>
    </customSheetView>
  </customSheetViews>
  <phoneticPr fontId="1" type="noConversion"/>
  <pageMargins left="0.19685039370078741" right="0.19685039370078741" top="0.98425196850393704" bottom="0.78740157480314965" header="0.51181102362204722" footer="0.19685039370078741"/>
  <pageSetup paperSize="9" scale="85" fitToHeight="0" orientation="landscape" r:id="rId2"/>
  <headerFooter alignWithMargins="0">
    <oddHeader>&amp;L&amp;"Verdana,Lihavoitu"&amp;12 0133 Tavaranimikkeen kansallinen lisä / Nationellt tillägg till varukoden / Additional national tariff code</oddHeader>
    <oddFooter>&amp;CLaatija: Tuija Päivärinta &amp;D&amp;RSivu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31"/>
  <dimension ref="A1:D40"/>
  <sheetViews>
    <sheetView topLeftCell="A4" workbookViewId="0">
      <selection activeCell="A26" sqref="A26"/>
    </sheetView>
  </sheetViews>
  <sheetFormatPr defaultRowHeight="12.75"/>
  <cols>
    <col min="1" max="1" width="5.625" customWidth="1"/>
    <col min="2" max="4" width="35.625" customWidth="1"/>
  </cols>
  <sheetData>
    <row r="1" spans="1:4" s="25" customFormat="1">
      <c r="A1" s="262" t="s">
        <v>6799</v>
      </c>
      <c r="B1" s="265" t="s">
        <v>5059</v>
      </c>
      <c r="C1" s="266" t="s">
        <v>1484</v>
      </c>
      <c r="D1" s="37" t="s">
        <v>1488</v>
      </c>
    </row>
    <row r="2" spans="1:4" s="25" customFormat="1">
      <c r="A2" s="262" t="s">
        <v>6800</v>
      </c>
      <c r="B2" s="265" t="s">
        <v>5055</v>
      </c>
      <c r="C2" s="266" t="s">
        <v>5055</v>
      </c>
      <c r="D2" s="37" t="s">
        <v>2359</v>
      </c>
    </row>
    <row r="3" spans="1:4" s="25" customFormat="1">
      <c r="A3" s="262" t="s">
        <v>6801</v>
      </c>
      <c r="B3" s="265" t="s">
        <v>1478</v>
      </c>
      <c r="C3" s="266" t="s">
        <v>1485</v>
      </c>
      <c r="D3" s="37" t="s">
        <v>520</v>
      </c>
    </row>
    <row r="4" spans="1:4" s="25" customFormat="1">
      <c r="A4" s="262" t="s">
        <v>6802</v>
      </c>
      <c r="B4" s="265" t="s">
        <v>1231</v>
      </c>
      <c r="C4" s="266" t="s">
        <v>163</v>
      </c>
      <c r="D4" s="37" t="s">
        <v>462</v>
      </c>
    </row>
    <row r="5" spans="1:4" s="25" customFormat="1">
      <c r="A5" s="262" t="s">
        <v>6803</v>
      </c>
      <c r="B5" s="265" t="s">
        <v>6048</v>
      </c>
      <c r="C5" s="266" t="s">
        <v>2233</v>
      </c>
      <c r="D5" s="37" t="s">
        <v>2431</v>
      </c>
    </row>
    <row r="6" spans="1:4" s="25" customFormat="1">
      <c r="A6" s="262" t="s">
        <v>4499</v>
      </c>
      <c r="B6" s="265" t="s">
        <v>4632</v>
      </c>
      <c r="C6" s="266" t="s">
        <v>3201</v>
      </c>
      <c r="D6" s="37" t="s">
        <v>5109</v>
      </c>
    </row>
    <row r="7" spans="1:4" s="25" customFormat="1">
      <c r="A7" s="262" t="s">
        <v>4500</v>
      </c>
      <c r="B7" s="265" t="s">
        <v>3181</v>
      </c>
      <c r="C7" s="266" t="s">
        <v>262</v>
      </c>
      <c r="D7" s="37" t="s">
        <v>6339</v>
      </c>
    </row>
    <row r="8" spans="1:4" s="25" customFormat="1">
      <c r="A8" s="262" t="s">
        <v>4501</v>
      </c>
      <c r="B8" s="265" t="s">
        <v>4689</v>
      </c>
      <c r="C8" s="266" t="s">
        <v>1241</v>
      </c>
      <c r="D8" s="37" t="s">
        <v>3777</v>
      </c>
    </row>
    <row r="9" spans="1:4" s="25" customFormat="1">
      <c r="A9" s="262" t="s">
        <v>4502</v>
      </c>
      <c r="B9" s="265" t="s">
        <v>1454</v>
      </c>
      <c r="C9" s="266" t="s">
        <v>5442</v>
      </c>
      <c r="D9" s="37" t="s">
        <v>5442</v>
      </c>
    </row>
    <row r="10" spans="1:4" s="25" customFormat="1">
      <c r="A10" s="262" t="s">
        <v>4503</v>
      </c>
      <c r="B10" s="265" t="s">
        <v>1920</v>
      </c>
      <c r="C10" s="266" t="s">
        <v>3331</v>
      </c>
      <c r="D10" s="37" t="s">
        <v>1920</v>
      </c>
    </row>
    <row r="11" spans="1:4" s="25" customFormat="1">
      <c r="A11" s="262" t="s">
        <v>4504</v>
      </c>
      <c r="B11" s="265" t="s">
        <v>2814</v>
      </c>
      <c r="C11" s="266" t="s">
        <v>2814</v>
      </c>
      <c r="D11" s="37" t="s">
        <v>6259</v>
      </c>
    </row>
    <row r="12" spans="1:4" s="25" customFormat="1">
      <c r="A12" s="262" t="s">
        <v>4505</v>
      </c>
      <c r="B12" s="265" t="s">
        <v>2613</v>
      </c>
      <c r="C12" s="266" t="s">
        <v>212</v>
      </c>
      <c r="D12" s="37" t="s">
        <v>6252</v>
      </c>
    </row>
    <row r="13" spans="1:4" s="25" customFormat="1">
      <c r="A13" s="262" t="s">
        <v>4506</v>
      </c>
      <c r="B13" s="265" t="s">
        <v>6601</v>
      </c>
      <c r="C13" s="266" t="s">
        <v>3599</v>
      </c>
      <c r="D13" s="37" t="s">
        <v>3276</v>
      </c>
    </row>
    <row r="14" spans="1:4" s="25" customFormat="1">
      <c r="A14" s="262" t="s">
        <v>4507</v>
      </c>
      <c r="B14" s="265" t="s">
        <v>2659</v>
      </c>
      <c r="C14" s="266" t="s">
        <v>4617</v>
      </c>
      <c r="D14" s="37" t="s">
        <v>1139</v>
      </c>
    </row>
    <row r="15" spans="1:4" s="25" customFormat="1">
      <c r="A15" s="262" t="s">
        <v>4508</v>
      </c>
      <c r="B15" s="265" t="s">
        <v>3138</v>
      </c>
      <c r="C15" s="266" t="s">
        <v>3138</v>
      </c>
      <c r="D15" s="266" t="s">
        <v>3138</v>
      </c>
    </row>
    <row r="16" spans="1:4" s="25" customFormat="1">
      <c r="A16" s="262" t="s">
        <v>4509</v>
      </c>
      <c r="B16" s="30" t="s">
        <v>5536</v>
      </c>
      <c r="C16" s="28" t="s">
        <v>5012</v>
      </c>
      <c r="D16" s="37" t="s">
        <v>6254</v>
      </c>
    </row>
    <row r="17" spans="1:4" s="25" customFormat="1">
      <c r="A17" s="262" t="s">
        <v>4510</v>
      </c>
      <c r="B17" s="265" t="s">
        <v>6603</v>
      </c>
      <c r="C17" s="266" t="s">
        <v>6603</v>
      </c>
      <c r="D17" s="37" t="s">
        <v>6603</v>
      </c>
    </row>
    <row r="18" spans="1:4" s="25" customFormat="1">
      <c r="A18" s="262" t="s">
        <v>4511</v>
      </c>
      <c r="B18" s="265" t="s">
        <v>2819</v>
      </c>
      <c r="C18" s="266" t="s">
        <v>5220</v>
      </c>
      <c r="D18" s="37" t="s">
        <v>6260</v>
      </c>
    </row>
    <row r="19" spans="1:4" s="25" customFormat="1">
      <c r="A19" s="262" t="s">
        <v>4512</v>
      </c>
      <c r="B19" s="265" t="s">
        <v>1479</v>
      </c>
      <c r="C19" s="266" t="s">
        <v>1479</v>
      </c>
      <c r="D19" s="37" t="s">
        <v>1479</v>
      </c>
    </row>
    <row r="20" spans="1:4" s="25" customFormat="1">
      <c r="A20" s="262" t="s">
        <v>4513</v>
      </c>
      <c r="B20" s="265" t="s">
        <v>3150</v>
      </c>
      <c r="C20" s="266" t="s">
        <v>4455</v>
      </c>
      <c r="D20" s="266" t="s">
        <v>4455</v>
      </c>
    </row>
    <row r="21" spans="1:4" s="25" customFormat="1">
      <c r="A21" s="262" t="s">
        <v>4514</v>
      </c>
      <c r="B21" s="265" t="s">
        <v>1480</v>
      </c>
      <c r="C21" s="266" t="s">
        <v>1486</v>
      </c>
      <c r="D21" s="37" t="s">
        <v>6257</v>
      </c>
    </row>
    <row r="22" spans="1:4" s="25" customFormat="1">
      <c r="A22" s="262" t="s">
        <v>4515</v>
      </c>
      <c r="B22" s="265" t="s">
        <v>5918</v>
      </c>
      <c r="C22" s="266" t="s">
        <v>3601</v>
      </c>
      <c r="D22" s="37" t="s">
        <v>3601</v>
      </c>
    </row>
    <row r="23" spans="1:4" s="25" customFormat="1">
      <c r="A23" s="262" t="s">
        <v>4516</v>
      </c>
      <c r="B23" s="265" t="s">
        <v>6749</v>
      </c>
      <c r="C23" s="266" t="s">
        <v>6668</v>
      </c>
      <c r="D23" s="37" t="s">
        <v>6290</v>
      </c>
    </row>
    <row r="24" spans="1:4" s="25" customFormat="1">
      <c r="A24" s="262" t="s">
        <v>4517</v>
      </c>
      <c r="B24" s="265" t="s">
        <v>5722</v>
      </c>
      <c r="C24" s="266" t="s">
        <v>214</v>
      </c>
      <c r="D24" s="37" t="s">
        <v>5722</v>
      </c>
    </row>
    <row r="25" spans="1:4" s="25" customFormat="1">
      <c r="A25" s="262" t="s">
        <v>8689</v>
      </c>
      <c r="B25" s="265" t="s">
        <v>1492</v>
      </c>
      <c r="C25" s="266" t="s">
        <v>165</v>
      </c>
      <c r="D25" s="37" t="s">
        <v>463</v>
      </c>
    </row>
    <row r="26" spans="1:4" s="25" customFormat="1">
      <c r="A26" s="262" t="s">
        <v>4518</v>
      </c>
      <c r="B26" s="265" t="s">
        <v>2609</v>
      </c>
      <c r="C26" s="266" t="s">
        <v>4313</v>
      </c>
      <c r="D26" s="37" t="s">
        <v>477</v>
      </c>
    </row>
    <row r="27" spans="1:4" s="25" customFormat="1">
      <c r="A27" s="262" t="s">
        <v>4519</v>
      </c>
      <c r="B27" s="265" t="s">
        <v>1481</v>
      </c>
      <c r="C27" s="266" t="s">
        <v>1487</v>
      </c>
      <c r="D27" s="37" t="s">
        <v>521</v>
      </c>
    </row>
    <row r="28" spans="1:4" s="25" customFormat="1">
      <c r="A28" s="262" t="s">
        <v>4520</v>
      </c>
      <c r="B28" s="265" t="s">
        <v>2585</v>
      </c>
      <c r="C28" s="266" t="s">
        <v>168</v>
      </c>
      <c r="D28" s="37" t="s">
        <v>6337</v>
      </c>
    </row>
    <row r="29" spans="1:4" s="25" customFormat="1">
      <c r="A29" s="262" t="s">
        <v>4521</v>
      </c>
      <c r="B29" s="265" t="s">
        <v>1490</v>
      </c>
      <c r="C29" s="28" t="s">
        <v>164</v>
      </c>
      <c r="D29" s="37" t="s">
        <v>4139</v>
      </c>
    </row>
    <row r="30" spans="1:4" s="25" customFormat="1">
      <c r="A30" s="263" t="s">
        <v>1482</v>
      </c>
      <c r="B30" s="265" t="s">
        <v>5256</v>
      </c>
      <c r="C30" s="266" t="s">
        <v>5256</v>
      </c>
      <c r="D30" s="37" t="s">
        <v>5256</v>
      </c>
    </row>
    <row r="31" spans="1:4" s="25" customFormat="1">
      <c r="A31" s="263" t="s">
        <v>1483</v>
      </c>
      <c r="B31" s="265" t="s">
        <v>1452</v>
      </c>
      <c r="C31" s="266" t="s">
        <v>1452</v>
      </c>
      <c r="D31" s="37" t="s">
        <v>1452</v>
      </c>
    </row>
    <row r="32" spans="1:4" s="25" customFormat="1">
      <c r="A32" s="262" t="s">
        <v>4522</v>
      </c>
      <c r="B32" s="265" t="s">
        <v>1942</v>
      </c>
      <c r="C32" s="266" t="s">
        <v>3389</v>
      </c>
      <c r="D32" s="37" t="s">
        <v>1942</v>
      </c>
    </row>
    <row r="33" spans="1:4" s="25" customFormat="1">
      <c r="A33" s="262" t="s">
        <v>6774</v>
      </c>
      <c r="B33" s="265" t="s">
        <v>1946</v>
      </c>
      <c r="C33" s="266" t="s">
        <v>3390</v>
      </c>
      <c r="D33" s="37" t="s">
        <v>6342</v>
      </c>
    </row>
    <row r="34" spans="1:4" s="25" customFormat="1">
      <c r="A34" s="15" t="s">
        <v>5852</v>
      </c>
      <c r="B34" s="150"/>
      <c r="C34" s="150"/>
      <c r="D34" s="150"/>
    </row>
    <row r="35" spans="1:4" s="25" customFormat="1">
      <c r="A35" s="15" t="s">
        <v>5901</v>
      </c>
      <c r="B35" s="150"/>
      <c r="C35" s="150"/>
      <c r="D35" s="150"/>
    </row>
    <row r="36" spans="1:4" s="25" customFormat="1">
      <c r="A36" s="15" t="s">
        <v>4004</v>
      </c>
      <c r="B36" s="150"/>
      <c r="C36" s="150"/>
      <c r="D36" s="150"/>
    </row>
    <row r="37" spans="1:4" s="25" customFormat="1">
      <c r="A37" s="15"/>
      <c r="B37" s="150"/>
      <c r="C37" s="150"/>
      <c r="D37" s="150"/>
    </row>
    <row r="38" spans="1:4" ht="75.75" customHeight="1">
      <c r="A38" s="587" t="s">
        <v>7880</v>
      </c>
      <c r="B38" s="609"/>
      <c r="C38" s="609"/>
      <c r="D38" s="609"/>
    </row>
    <row r="39" spans="1:4" ht="12.75" customHeight="1">
      <c r="A39" s="251"/>
      <c r="B39" s="67"/>
      <c r="C39" s="67"/>
      <c r="D39" s="67"/>
    </row>
    <row r="40" spans="1:4">
      <c r="A40" s="125" t="s">
        <v>2857</v>
      </c>
    </row>
  </sheetData>
  <customSheetViews>
    <customSheetView guid="{F22148C6-D89D-4235-95CC-00E6DF924B45}" topLeftCell="A4">
      <selection activeCell="A26" sqref="A26"/>
      <pageMargins left="0.78740157480314965" right="0.78740157480314965" top="0.98425196850393704" bottom="0.78740157480314965" header="0.51181102362204722" footer="0.19685039370078741"/>
      <pageSetup paperSize="9" orientation="landscape" r:id="rId1"/>
      <headerFooter alignWithMargins="0">
        <oddHeader>&amp;L&amp;"Verdana,Lihavoitu"&amp;12 0145 Valuutta / Valuta / Currency</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38:D38"/>
  </mergeCells>
  <phoneticPr fontId="1" type="noConversion"/>
  <hyperlinks>
    <hyperlink ref="A40" location="'Yhteenveto Sammandrag'!A1" display="Takaisin/Tillbaka/Back" xr:uid="{00000000-0004-0000-1F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0145 Valuutta / Valuta / Currency</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ul32"/>
  <dimension ref="A2:D19"/>
  <sheetViews>
    <sheetView workbookViewId="0">
      <selection activeCell="B20" sqref="B20"/>
    </sheetView>
  </sheetViews>
  <sheetFormatPr defaultRowHeight="12.75"/>
  <cols>
    <col min="1" max="1" width="2.75" customWidth="1"/>
    <col min="2" max="4" width="35.625" customWidth="1"/>
    <col min="5" max="5" width="12.25" customWidth="1"/>
  </cols>
  <sheetData>
    <row r="2" spans="1:4" s="55" customFormat="1">
      <c r="A2" s="161" t="s">
        <v>7231</v>
      </c>
      <c r="B2" s="30" t="s">
        <v>6775</v>
      </c>
      <c r="C2" s="28" t="s">
        <v>1636</v>
      </c>
      <c r="D2" s="96" t="s">
        <v>7439</v>
      </c>
    </row>
    <row r="3" spans="1:4" s="55" customFormat="1">
      <c r="A3" s="161" t="s">
        <v>7228</v>
      </c>
      <c r="B3" s="30" t="s">
        <v>7409</v>
      </c>
      <c r="C3" s="28" t="s">
        <v>1637</v>
      </c>
      <c r="D3" s="96" t="s">
        <v>7440</v>
      </c>
    </row>
    <row r="4" spans="1:4" s="55" customFormat="1">
      <c r="A4" s="161" t="s">
        <v>7410</v>
      </c>
      <c r="B4" s="30" t="s">
        <v>7411</v>
      </c>
      <c r="C4" s="28" t="s">
        <v>1638</v>
      </c>
      <c r="D4" s="96" t="s">
        <v>7441</v>
      </c>
    </row>
    <row r="5" spans="1:4" s="55" customFormat="1">
      <c r="A5" s="161" t="s">
        <v>7412</v>
      </c>
      <c r="B5" s="30" t="s">
        <v>5790</v>
      </c>
      <c r="C5" s="28" t="s">
        <v>1639</v>
      </c>
      <c r="D5" s="96" t="s">
        <v>7442</v>
      </c>
    </row>
    <row r="6" spans="1:4" s="55" customFormat="1">
      <c r="A6" s="161" t="s">
        <v>5755</v>
      </c>
      <c r="B6" s="30" t="s">
        <v>5035</v>
      </c>
      <c r="C6" s="28" t="s">
        <v>1640</v>
      </c>
      <c r="D6" s="96" t="s">
        <v>7443</v>
      </c>
    </row>
    <row r="7" spans="1:4" s="55" customFormat="1">
      <c r="A7" s="161" t="s">
        <v>5036</v>
      </c>
      <c r="B7" s="30" t="s">
        <v>5037</v>
      </c>
      <c r="C7" s="28" t="s">
        <v>3360</v>
      </c>
      <c r="D7" s="96" t="s">
        <v>961</v>
      </c>
    </row>
    <row r="8" spans="1:4" s="55" customFormat="1">
      <c r="A8" s="161" t="s">
        <v>7230</v>
      </c>
      <c r="B8" s="30" t="s">
        <v>4075</v>
      </c>
      <c r="C8" s="28" t="s">
        <v>1641</v>
      </c>
      <c r="D8" s="96" t="s">
        <v>7438</v>
      </c>
    </row>
    <row r="9" spans="1:4" s="55" customFormat="1">
      <c r="A9" s="535"/>
      <c r="B9" s="9"/>
      <c r="C9" s="254"/>
      <c r="D9" s="131"/>
    </row>
    <row r="10" spans="1:4" s="55" customFormat="1">
      <c r="A10" s="535"/>
      <c r="B10" t="s">
        <v>9257</v>
      </c>
      <c r="C10"/>
      <c r="D10"/>
    </row>
    <row r="11" spans="1:4" s="55" customFormat="1">
      <c r="A11" s="535"/>
      <c r="B11"/>
      <c r="C11"/>
      <c r="D11"/>
    </row>
    <row r="12" spans="1:4" s="55" customFormat="1" ht="15">
      <c r="A12" s="161" t="s">
        <v>4087</v>
      </c>
      <c r="B12" s="519" t="s">
        <v>8971</v>
      </c>
      <c r="C12" s="537" t="s">
        <v>8972</v>
      </c>
      <c r="D12" s="521" t="s">
        <v>8973</v>
      </c>
    </row>
    <row r="13" spans="1:4" s="55" customFormat="1" ht="15">
      <c r="A13" s="161" t="s">
        <v>4088</v>
      </c>
      <c r="B13" s="536" t="s">
        <v>8975</v>
      </c>
      <c r="C13" s="536" t="s">
        <v>8977</v>
      </c>
      <c r="D13" s="547" t="s">
        <v>8979</v>
      </c>
    </row>
    <row r="14" spans="1:4" s="55" customFormat="1" ht="15">
      <c r="A14" s="161" t="s">
        <v>8974</v>
      </c>
      <c r="B14" s="519" t="s">
        <v>8976</v>
      </c>
      <c r="C14" s="537" t="s">
        <v>8978</v>
      </c>
      <c r="D14" s="521" t="s">
        <v>8980</v>
      </c>
    </row>
    <row r="15" spans="1:4" s="55" customFormat="1" ht="30">
      <c r="A15" s="161" t="s">
        <v>4081</v>
      </c>
      <c r="B15" s="545" t="s">
        <v>4080</v>
      </c>
      <c r="C15" s="546" t="s">
        <v>3363</v>
      </c>
      <c r="D15" s="548" t="s">
        <v>9169</v>
      </c>
    </row>
    <row r="16" spans="1:4">
      <c r="A16" s="26"/>
      <c r="C16" s="544"/>
      <c r="D16" s="549"/>
    </row>
    <row r="17" spans="1:4" ht="76.5" customHeight="1">
      <c r="A17" s="587" t="s">
        <v>7880</v>
      </c>
      <c r="B17" s="609"/>
      <c r="C17" s="609"/>
      <c r="D17" s="609"/>
    </row>
    <row r="18" spans="1:4">
      <c r="A18" s="26"/>
    </row>
    <row r="19" spans="1:4">
      <c r="A19"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0147 Varastolaji / Lagertyp / Type of warehouse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17:D17"/>
  </mergeCells>
  <phoneticPr fontId="1" type="noConversion"/>
  <hyperlinks>
    <hyperlink ref="A19" location="'Yhteenveto Sammandrag'!A1" display="Takaisin/Tillbaka/Back" xr:uid="{00000000-0004-0000-20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0147 Varastolaji / Lagertyp / Type of warehouse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ul33"/>
  <dimension ref="A1:D7"/>
  <sheetViews>
    <sheetView workbookViewId="0"/>
  </sheetViews>
  <sheetFormatPr defaultRowHeight="12.75"/>
  <cols>
    <col min="1" max="1" width="3.25" customWidth="1"/>
    <col min="2" max="4" width="30.625" customWidth="1"/>
  </cols>
  <sheetData>
    <row r="1" spans="1:4">
      <c r="A1" s="161" t="s">
        <v>270</v>
      </c>
      <c r="B1" s="30" t="s">
        <v>4076</v>
      </c>
      <c r="C1" s="28" t="s">
        <v>3361</v>
      </c>
      <c r="D1" s="80" t="s">
        <v>5386</v>
      </c>
    </row>
    <row r="2" spans="1:4">
      <c r="A2" s="161" t="s">
        <v>4077</v>
      </c>
      <c r="B2" s="30" t="s">
        <v>4078</v>
      </c>
      <c r="C2" s="28" t="s">
        <v>3362</v>
      </c>
      <c r="D2" s="80" t="s">
        <v>3964</v>
      </c>
    </row>
    <row r="3" spans="1:4">
      <c r="A3" s="161" t="s">
        <v>4079</v>
      </c>
      <c r="B3" s="30" t="s">
        <v>4080</v>
      </c>
      <c r="C3" s="28" t="s">
        <v>3363</v>
      </c>
      <c r="D3" s="80" t="s">
        <v>3066</v>
      </c>
    </row>
    <row r="4" spans="1:4">
      <c r="A4" s="161" t="s">
        <v>4081</v>
      </c>
      <c r="B4" s="30" t="s">
        <v>4082</v>
      </c>
      <c r="C4" s="28" t="s">
        <v>3364</v>
      </c>
      <c r="D4" s="80" t="s">
        <v>3965</v>
      </c>
    </row>
    <row r="5" spans="1:4">
      <c r="A5" s="161" t="s">
        <v>274</v>
      </c>
      <c r="B5" s="30" t="s">
        <v>4083</v>
      </c>
      <c r="C5" s="28" t="s">
        <v>3365</v>
      </c>
      <c r="D5" s="80" t="s">
        <v>3966</v>
      </c>
    </row>
    <row r="6" spans="1:4">
      <c r="A6" s="26"/>
      <c r="B6" s="55"/>
      <c r="C6" s="55"/>
    </row>
    <row r="7" spans="1:4">
      <c r="A7" s="125" t="s">
        <v>2857</v>
      </c>
    </row>
  </sheetData>
  <customSheetViews>
    <customSheetView guid="{F22148C6-D89D-4235-95CC-00E6DF924B45}">
      <pageMargins left="0.19685039370078741" right="0.19685039370078741" top="0.98425196850393704" bottom="0.78740157480314965" header="0.51181102362204722" footer="0.19685039370078741"/>
      <pageSetup paperSize="9" orientation="landscape" r:id="rId1"/>
      <headerFooter alignWithMargins="0">
        <oddHeader>&amp;L&amp;"Verdana,Lihavoitu"&amp;12 0150 Varaston tunnisteen lisä / Tillägg till lagerkoden / Addition to the type of warehouse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7" location="'Yhteenveto Sammandrag'!A1" display="Takaisin/Tillbaka/Back" xr:uid="{00000000-0004-0000-21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0150 Varaston tunnisteen lisä / Tillägg till lagerkoden / Addition to the type of warehouse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ul34"/>
  <dimension ref="A1:G32"/>
  <sheetViews>
    <sheetView topLeftCell="A16" workbookViewId="0">
      <selection activeCell="A2" sqref="A2"/>
    </sheetView>
  </sheetViews>
  <sheetFormatPr defaultRowHeight="12.75"/>
  <cols>
    <col min="1" max="1" width="4.625" style="13" customWidth="1"/>
    <col min="2" max="4" width="28.625" customWidth="1"/>
    <col min="5" max="5" width="11.25" customWidth="1"/>
    <col min="7" max="7" width="15.125" customWidth="1"/>
    <col min="9" max="9" width="13.5" customWidth="1"/>
  </cols>
  <sheetData>
    <row r="1" spans="1:7" s="10" customFormat="1" ht="76.5" customHeight="1">
      <c r="A1" s="282">
        <f>VLOOKUP('Etusivu Framsida'!$B$13,Makro,11,0)</f>
        <v>0</v>
      </c>
      <c r="B1" s="76"/>
      <c r="C1" s="76"/>
      <c r="D1" s="76"/>
      <c r="E1" s="635" t="s">
        <v>5286</v>
      </c>
      <c r="F1" s="635" t="s">
        <v>3841</v>
      </c>
      <c r="G1" s="635" t="s">
        <v>346</v>
      </c>
    </row>
    <row r="2" spans="1:7" s="15" customFormat="1" ht="25.5">
      <c r="A2" s="12"/>
      <c r="B2" s="77" t="s">
        <v>2301</v>
      </c>
      <c r="C2" s="77" t="s">
        <v>2302</v>
      </c>
      <c r="D2" s="77" t="s">
        <v>6780</v>
      </c>
      <c r="E2" s="636"/>
      <c r="F2" s="636"/>
      <c r="G2" s="636"/>
    </row>
    <row r="3" spans="1:7" s="3" customFormat="1">
      <c r="A3" s="158" t="s">
        <v>3992</v>
      </c>
      <c r="B3" s="30" t="s">
        <v>5902</v>
      </c>
      <c r="C3" s="30" t="s">
        <v>4566</v>
      </c>
      <c r="D3" s="30" t="s">
        <v>4335</v>
      </c>
      <c r="E3" s="29" t="s">
        <v>7229</v>
      </c>
      <c r="F3" s="29" t="s">
        <v>7229</v>
      </c>
      <c r="G3" s="29"/>
    </row>
    <row r="4" spans="1:7" s="3" customFormat="1" ht="25.5">
      <c r="A4" s="158" t="s">
        <v>3993</v>
      </c>
      <c r="B4" s="30" t="s">
        <v>5903</v>
      </c>
      <c r="C4" s="30" t="s">
        <v>4567</v>
      </c>
      <c r="D4" s="30" t="s">
        <v>4336</v>
      </c>
      <c r="E4" s="29" t="s">
        <v>7229</v>
      </c>
      <c r="F4" s="29" t="s">
        <v>7229</v>
      </c>
      <c r="G4" s="29"/>
    </row>
    <row r="5" spans="1:7" s="3" customFormat="1" ht="51">
      <c r="A5" s="158" t="s">
        <v>3994</v>
      </c>
      <c r="B5" s="30" t="s">
        <v>2454</v>
      </c>
      <c r="C5" s="98" t="s">
        <v>4568</v>
      </c>
      <c r="D5" s="98" t="s">
        <v>4337</v>
      </c>
      <c r="E5" s="130" t="s">
        <v>7229</v>
      </c>
      <c r="F5" s="29"/>
      <c r="G5" s="29"/>
    </row>
    <row r="6" spans="1:7" s="3" customFormat="1" ht="25.5">
      <c r="A6" s="158" t="s">
        <v>2455</v>
      </c>
      <c r="B6" s="30" t="s">
        <v>2456</v>
      </c>
      <c r="C6" s="30" t="s">
        <v>4569</v>
      </c>
      <c r="D6" s="30" t="s">
        <v>4338</v>
      </c>
      <c r="E6" s="29" t="s">
        <v>7229</v>
      </c>
      <c r="F6" s="29" t="s">
        <v>7229</v>
      </c>
      <c r="G6" s="29"/>
    </row>
    <row r="7" spans="1:7" s="3" customFormat="1" ht="25.5">
      <c r="A7" s="158" t="s">
        <v>2457</v>
      </c>
      <c r="B7" s="30" t="s">
        <v>2458</v>
      </c>
      <c r="C7" s="30" t="s">
        <v>4570</v>
      </c>
      <c r="D7" s="30" t="s">
        <v>4298</v>
      </c>
      <c r="E7" s="29" t="s">
        <v>7229</v>
      </c>
      <c r="F7" s="29" t="s">
        <v>7229</v>
      </c>
      <c r="G7" s="29"/>
    </row>
    <row r="8" spans="1:7" s="3" customFormat="1">
      <c r="A8" s="158" t="s">
        <v>2459</v>
      </c>
      <c r="B8" s="30" t="s">
        <v>5463</v>
      </c>
      <c r="C8" s="30" t="s">
        <v>4571</v>
      </c>
      <c r="D8" s="30" t="s">
        <v>4299</v>
      </c>
      <c r="E8" s="29" t="s">
        <v>7229</v>
      </c>
      <c r="F8" s="29" t="s">
        <v>7229</v>
      </c>
      <c r="G8" s="29"/>
    </row>
    <row r="9" spans="1:7" s="3" customFormat="1" ht="25.5">
      <c r="A9" s="158" t="s">
        <v>5464</v>
      </c>
      <c r="B9" s="30" t="s">
        <v>5465</v>
      </c>
      <c r="C9" s="30" t="s">
        <v>2155</v>
      </c>
      <c r="D9" s="30" t="s">
        <v>4300</v>
      </c>
      <c r="E9" s="29" t="s">
        <v>7229</v>
      </c>
      <c r="F9" s="29" t="s">
        <v>7229</v>
      </c>
      <c r="G9" s="29"/>
    </row>
    <row r="10" spans="1:7" s="3" customFormat="1">
      <c r="A10" s="158" t="s">
        <v>5466</v>
      </c>
      <c r="B10" s="30" t="s">
        <v>5467</v>
      </c>
      <c r="C10" s="30" t="s">
        <v>2156</v>
      </c>
      <c r="D10" s="30" t="s">
        <v>4301</v>
      </c>
      <c r="E10" s="29" t="s">
        <v>7229</v>
      </c>
      <c r="F10" s="29" t="s">
        <v>7229</v>
      </c>
      <c r="G10" s="29" t="s">
        <v>7229</v>
      </c>
    </row>
    <row r="11" spans="1:7" s="3" customFormat="1">
      <c r="A11" s="158" t="s">
        <v>5468</v>
      </c>
      <c r="B11" s="30" t="s">
        <v>5448</v>
      </c>
      <c r="C11" s="96" t="s">
        <v>2157</v>
      </c>
      <c r="D11" s="96" t="s">
        <v>5878</v>
      </c>
      <c r="E11" s="29" t="s">
        <v>7229</v>
      </c>
      <c r="F11" s="143"/>
      <c r="G11" s="29"/>
    </row>
    <row r="12" spans="1:7" s="11" customFormat="1">
      <c r="A12" s="155"/>
      <c r="B12" s="156" t="s">
        <v>6410</v>
      </c>
      <c r="C12" s="156" t="s">
        <v>6411</v>
      </c>
      <c r="D12" s="156" t="s">
        <v>6412</v>
      </c>
      <c r="E12" s="157"/>
      <c r="F12" s="157"/>
      <c r="G12" s="29"/>
    </row>
    <row r="13" spans="1:7" s="11" customFormat="1">
      <c r="A13" s="153" t="s">
        <v>5904</v>
      </c>
      <c r="B13" s="28" t="s">
        <v>253</v>
      </c>
      <c r="C13" s="37" t="s">
        <v>3282</v>
      </c>
      <c r="D13" s="37" t="s">
        <v>7301</v>
      </c>
      <c r="E13" s="29"/>
      <c r="F13" s="29" t="s">
        <v>7229</v>
      </c>
      <c r="G13" s="29"/>
    </row>
    <row r="14" spans="1:7" s="11" customFormat="1" ht="25.5">
      <c r="A14" s="153" t="s">
        <v>5905</v>
      </c>
      <c r="B14" s="28" t="s">
        <v>254</v>
      </c>
      <c r="C14" s="37" t="s">
        <v>3283</v>
      </c>
      <c r="D14" s="37" t="s">
        <v>3351</v>
      </c>
      <c r="E14" s="29"/>
      <c r="F14" s="29" t="s">
        <v>7229</v>
      </c>
      <c r="G14" s="29"/>
    </row>
    <row r="15" spans="1:7" s="11" customFormat="1" ht="25.5">
      <c r="A15" s="153" t="s">
        <v>250</v>
      </c>
      <c r="B15" s="28" t="s">
        <v>255</v>
      </c>
      <c r="C15" s="37" t="s">
        <v>3284</v>
      </c>
      <c r="D15" s="37" t="s">
        <v>3352</v>
      </c>
      <c r="E15" s="29"/>
      <c r="F15" s="29" t="s">
        <v>7229</v>
      </c>
      <c r="G15" s="29"/>
    </row>
    <row r="16" spans="1:7" s="3" customFormat="1" ht="25.5">
      <c r="A16" s="153" t="s">
        <v>251</v>
      </c>
      <c r="B16" s="28" t="s">
        <v>5713</v>
      </c>
      <c r="C16" s="37" t="s">
        <v>3285</v>
      </c>
      <c r="D16" s="37" t="s">
        <v>3353</v>
      </c>
      <c r="E16" s="29"/>
      <c r="F16" s="29" t="s">
        <v>7229</v>
      </c>
      <c r="G16" s="29"/>
    </row>
    <row r="17" spans="1:7" s="3" customFormat="1">
      <c r="A17" s="158" t="s">
        <v>5451</v>
      </c>
      <c r="B17" s="30" t="s">
        <v>5452</v>
      </c>
      <c r="C17" s="98" t="s">
        <v>3358</v>
      </c>
      <c r="D17" s="98" t="s">
        <v>4535</v>
      </c>
      <c r="E17" s="130" t="s">
        <v>7229</v>
      </c>
      <c r="F17" s="130"/>
      <c r="G17" s="29"/>
    </row>
    <row r="18" spans="1:7" s="3" customFormat="1" ht="25.5">
      <c r="A18" s="153" t="s">
        <v>252</v>
      </c>
      <c r="B18" s="28" t="s">
        <v>3765</v>
      </c>
      <c r="C18" s="37" t="s">
        <v>3356</v>
      </c>
      <c r="D18" s="37" t="s">
        <v>3354</v>
      </c>
      <c r="E18" s="29"/>
      <c r="F18" s="29" t="s">
        <v>7229</v>
      </c>
      <c r="G18" s="29"/>
    </row>
    <row r="19" spans="1:7" s="3" customFormat="1">
      <c r="A19" s="158" t="s">
        <v>5453</v>
      </c>
      <c r="B19" s="30" t="s">
        <v>6106</v>
      </c>
      <c r="C19" s="98" t="s">
        <v>3359</v>
      </c>
      <c r="D19" s="98" t="s">
        <v>4538</v>
      </c>
      <c r="E19" s="130" t="s">
        <v>7229</v>
      </c>
      <c r="F19" s="130"/>
      <c r="G19" s="29"/>
    </row>
    <row r="20" spans="1:7" s="3" customFormat="1" ht="38.25">
      <c r="A20" s="158" t="s">
        <v>6109</v>
      </c>
      <c r="B20" s="30" t="s">
        <v>4243</v>
      </c>
      <c r="C20" s="98" t="s">
        <v>4244</v>
      </c>
      <c r="D20" s="98" t="s">
        <v>4539</v>
      </c>
      <c r="E20" s="130" t="s">
        <v>7229</v>
      </c>
      <c r="F20" s="130"/>
      <c r="G20" s="29"/>
    </row>
    <row r="21" spans="1:7" s="3" customFormat="1" ht="38.25">
      <c r="A21" s="158" t="s">
        <v>7312</v>
      </c>
      <c r="B21" s="30" t="s">
        <v>4245</v>
      </c>
      <c r="C21" s="98" t="s">
        <v>4246</v>
      </c>
      <c r="D21" s="98" t="s">
        <v>3647</v>
      </c>
      <c r="E21" s="130" t="s">
        <v>7229</v>
      </c>
      <c r="F21" s="130"/>
      <c r="G21" s="29"/>
    </row>
    <row r="22" spans="1:7" s="3" customFormat="1" ht="38.25">
      <c r="A22" s="158" t="s">
        <v>6107</v>
      </c>
      <c r="B22" s="30" t="s">
        <v>6108</v>
      </c>
      <c r="C22" s="98" t="s">
        <v>4242</v>
      </c>
      <c r="D22" s="98" t="s">
        <v>3649</v>
      </c>
      <c r="E22" s="130" t="s">
        <v>7229</v>
      </c>
      <c r="F22" s="130"/>
      <c r="G22" s="29"/>
    </row>
    <row r="23" spans="1:7" s="3" customFormat="1" ht="25.5">
      <c r="A23" s="158" t="s">
        <v>6110</v>
      </c>
      <c r="B23" s="30" t="s">
        <v>6111</v>
      </c>
      <c r="C23" s="98" t="s">
        <v>5285</v>
      </c>
      <c r="D23" s="98" t="s">
        <v>2580</v>
      </c>
      <c r="E23" s="130" t="s">
        <v>7229</v>
      </c>
      <c r="F23" s="130"/>
      <c r="G23" s="29"/>
    </row>
    <row r="24" spans="1:7" s="11" customFormat="1">
      <c r="A24" s="158">
        <v>733</v>
      </c>
      <c r="B24" s="30" t="s">
        <v>5449</v>
      </c>
      <c r="C24" s="98" t="s">
        <v>3648</v>
      </c>
      <c r="D24" s="98" t="s">
        <v>2581</v>
      </c>
      <c r="E24" s="130" t="s">
        <v>7229</v>
      </c>
      <c r="F24" s="130"/>
      <c r="G24" s="29"/>
    </row>
    <row r="25" spans="1:7" s="11" customFormat="1">
      <c r="A25" s="158">
        <v>750</v>
      </c>
      <c r="B25" s="30" t="s">
        <v>5450</v>
      </c>
      <c r="C25" s="98" t="s">
        <v>3357</v>
      </c>
      <c r="D25" s="98" t="s">
        <v>5925</v>
      </c>
      <c r="E25" s="130" t="s">
        <v>7229</v>
      </c>
      <c r="F25" s="130"/>
      <c r="G25" s="29"/>
    </row>
    <row r="26" spans="1:7" s="11" customFormat="1">
      <c r="A26" s="637" t="s">
        <v>4536</v>
      </c>
      <c r="B26" s="638"/>
      <c r="C26" s="638"/>
      <c r="D26" s="638"/>
      <c r="E26" s="638"/>
      <c r="F26" s="638"/>
    </row>
    <row r="27" spans="1:7" s="11" customFormat="1">
      <c r="A27" s="633" t="s">
        <v>4537</v>
      </c>
      <c r="B27" s="634"/>
      <c r="C27" s="634"/>
      <c r="D27" s="634"/>
      <c r="E27" s="634"/>
      <c r="F27" s="634"/>
    </row>
    <row r="28" spans="1:7" s="11" customFormat="1">
      <c r="A28" s="633" t="s">
        <v>5900</v>
      </c>
      <c r="B28" s="634"/>
      <c r="C28" s="634"/>
      <c r="D28" s="634"/>
      <c r="E28" s="634"/>
      <c r="F28" s="634"/>
    </row>
    <row r="29" spans="1:7" s="11" customFormat="1">
      <c r="A29" s="150"/>
      <c r="B29" s="2"/>
      <c r="C29" s="2"/>
      <c r="D29" s="2"/>
      <c r="E29" s="2"/>
      <c r="F29" s="2"/>
    </row>
    <row r="30" spans="1:7" s="11" customFormat="1" ht="76.5" customHeight="1">
      <c r="A30" s="587" t="s">
        <v>7880</v>
      </c>
      <c r="B30" s="609"/>
      <c r="C30" s="609"/>
      <c r="D30" s="609"/>
      <c r="E30" s="609"/>
      <c r="F30" s="609"/>
    </row>
    <row r="31" spans="1:7">
      <c r="A31" s="26"/>
      <c r="B31" s="55"/>
      <c r="C31" s="55"/>
      <c r="D31" s="55"/>
      <c r="E31" s="55"/>
      <c r="F31" s="55"/>
    </row>
    <row r="32" spans="1:7">
      <c r="A32" s="125" t="s">
        <v>2857</v>
      </c>
    </row>
  </sheetData>
  <customSheetViews>
    <customSheetView guid="{F22148C6-D89D-4235-95CC-00E6DF924B45}" topLeftCell="A16">
      <selection activeCell="A2" sqref="A2"/>
      <pageMargins left="0.78740157480314965" right="0.78740157480314965" top="0.98425196850393704" bottom="0.78740157480314965" header="0.51181102362204722" footer="0.19685039370078741"/>
      <pageSetup paperSize="9" orientation="landscape" r:id="rId1"/>
      <headerFooter alignWithMargins="0">
        <oddHeader>&amp;L&amp;"Verdana,Lihavoitu"&amp;12 0151 Vero ja maksu / Skatt och avgift / Duty, tax and fee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7">
    <mergeCell ref="A27:F27"/>
    <mergeCell ref="A28:F28"/>
    <mergeCell ref="A30:F30"/>
    <mergeCell ref="G1:G2"/>
    <mergeCell ref="F1:F2"/>
    <mergeCell ref="E1:E2"/>
    <mergeCell ref="A26:F26"/>
  </mergeCells>
  <phoneticPr fontId="1" type="noConversion"/>
  <hyperlinks>
    <hyperlink ref="A32" location="'Yhteenveto Sammandrag'!A1" display="Takaisin/Tillbaka/Back" xr:uid="{00000000-0004-0000-22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0151 Vero ja maksu / Skatt och avgift / Duty, tax and fee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ul35"/>
  <dimension ref="A1:F250"/>
  <sheetViews>
    <sheetView workbookViewId="0">
      <selection activeCell="A2" sqref="A2"/>
    </sheetView>
  </sheetViews>
  <sheetFormatPr defaultRowHeight="12.75"/>
  <cols>
    <col min="1" max="1" width="4.25" customWidth="1"/>
    <col min="2" max="2" width="35.625" customWidth="1"/>
    <col min="3" max="4" width="35.625" style="55" customWidth="1"/>
    <col min="5" max="5" width="5.625" customWidth="1"/>
    <col min="6" max="6" width="5.5" customWidth="1"/>
  </cols>
  <sheetData>
    <row r="1" spans="1:6">
      <c r="A1" s="282">
        <f>VLOOKUP('Etusivu Framsida'!$B$13,Makro,12,0)</f>
        <v>0</v>
      </c>
      <c r="C1" s="3"/>
      <c r="D1" s="3"/>
      <c r="E1" s="46" t="s">
        <v>3841</v>
      </c>
      <c r="F1" s="46" t="s">
        <v>3842</v>
      </c>
    </row>
    <row r="2" spans="1:6" ht="25.5">
      <c r="A2" s="107">
        <v>0</v>
      </c>
      <c r="B2" s="37" t="s">
        <v>2068</v>
      </c>
      <c r="C2" s="30" t="s">
        <v>2324</v>
      </c>
      <c r="D2" s="30" t="s">
        <v>2997</v>
      </c>
      <c r="E2" s="51" t="s">
        <v>7229</v>
      </c>
      <c r="F2" s="51" t="s">
        <v>7229</v>
      </c>
    </row>
    <row r="3" spans="1:6">
      <c r="A3" s="107">
        <v>1</v>
      </c>
      <c r="B3" s="37" t="s">
        <v>2069</v>
      </c>
      <c r="C3" s="30" t="s">
        <v>2325</v>
      </c>
      <c r="D3" s="3" t="s">
        <v>2998</v>
      </c>
      <c r="E3" s="51" t="s">
        <v>7229</v>
      </c>
      <c r="F3" s="51" t="s">
        <v>7229</v>
      </c>
    </row>
    <row r="4" spans="1:6" ht="25.5">
      <c r="A4" s="107">
        <v>2</v>
      </c>
      <c r="B4" s="37" t="s">
        <v>1111</v>
      </c>
      <c r="C4" s="30" t="s">
        <v>2326</v>
      </c>
      <c r="D4" s="30" t="s">
        <v>2999</v>
      </c>
      <c r="E4" s="51" t="s">
        <v>7229</v>
      </c>
      <c r="F4" s="51" t="s">
        <v>7229</v>
      </c>
    </row>
    <row r="5" spans="1:6" ht="25.5">
      <c r="A5" s="107">
        <v>3</v>
      </c>
      <c r="B5" s="37" t="s">
        <v>7489</v>
      </c>
      <c r="C5" s="30" t="s">
        <v>1715</v>
      </c>
      <c r="D5" s="30" t="s">
        <v>3000</v>
      </c>
      <c r="E5" s="51" t="s">
        <v>7229</v>
      </c>
      <c r="F5" s="51" t="s">
        <v>7229</v>
      </c>
    </row>
    <row r="6" spans="1:6" ht="25.5">
      <c r="A6" s="107">
        <v>4</v>
      </c>
      <c r="B6" s="37" t="s">
        <v>7490</v>
      </c>
      <c r="C6" s="30" t="s">
        <v>1716</v>
      </c>
      <c r="D6" s="30" t="s">
        <v>3001</v>
      </c>
      <c r="E6" s="51" t="s">
        <v>7229</v>
      </c>
      <c r="F6" s="51" t="s">
        <v>7229</v>
      </c>
    </row>
    <row r="7" spans="1:6" ht="38.25">
      <c r="A7" s="107">
        <v>5</v>
      </c>
      <c r="B7" s="37" t="s">
        <v>7491</v>
      </c>
      <c r="C7" s="30" t="s">
        <v>3399</v>
      </c>
      <c r="D7" s="30" t="s">
        <v>3002</v>
      </c>
      <c r="E7" s="51" t="s">
        <v>7229</v>
      </c>
      <c r="F7" s="51" t="s">
        <v>7229</v>
      </c>
    </row>
    <row r="8" spans="1:6" ht="76.5">
      <c r="A8" s="107">
        <v>6</v>
      </c>
      <c r="B8" s="37" t="s">
        <v>4573</v>
      </c>
      <c r="C8" s="30" t="s">
        <v>333</v>
      </c>
      <c r="D8" s="30" t="s">
        <v>3967</v>
      </c>
      <c r="E8" s="51" t="s">
        <v>7229</v>
      </c>
      <c r="F8" s="51" t="s">
        <v>7229</v>
      </c>
    </row>
    <row r="9" spans="1:6" ht="25.5">
      <c r="A9" s="107">
        <v>8</v>
      </c>
      <c r="B9" s="37" t="s">
        <v>5794</v>
      </c>
      <c r="C9" s="30" t="s">
        <v>6633</v>
      </c>
      <c r="D9" s="30" t="s">
        <v>3968</v>
      </c>
      <c r="E9" s="51" t="s">
        <v>7229</v>
      </c>
      <c r="F9" s="51" t="s">
        <v>7229</v>
      </c>
    </row>
    <row r="10" spans="1:6">
      <c r="A10" s="107" t="s">
        <v>7228</v>
      </c>
      <c r="B10" s="61" t="s">
        <v>5390</v>
      </c>
      <c r="C10" s="30" t="s">
        <v>6634</v>
      </c>
      <c r="D10" s="30" t="s">
        <v>3065</v>
      </c>
      <c r="E10" s="62"/>
      <c r="F10" s="51" t="s">
        <v>7229</v>
      </c>
    </row>
    <row r="11" spans="1:6">
      <c r="A11" s="188"/>
      <c r="B11" s="250"/>
      <c r="C11" s="9"/>
      <c r="D11" s="9"/>
      <c r="E11" s="257"/>
      <c r="F11" s="258"/>
    </row>
    <row r="12" spans="1:6" ht="65.25" customHeight="1">
      <c r="A12" s="587" t="s">
        <v>7880</v>
      </c>
      <c r="B12" s="609"/>
      <c r="C12" s="609"/>
      <c r="D12" s="609"/>
      <c r="E12" s="609"/>
      <c r="F12" s="609"/>
    </row>
    <row r="13" spans="1:6">
      <c r="A13" s="251"/>
      <c r="B13" s="67"/>
      <c r="C13" s="67"/>
      <c r="D13" s="67"/>
      <c r="E13" s="67"/>
      <c r="F13" s="67"/>
    </row>
    <row r="14" spans="1:6">
      <c r="A14" s="125" t="s">
        <v>2857</v>
      </c>
      <c r="B14" s="4"/>
    </row>
    <row r="15" spans="1:6">
      <c r="A15" s="4"/>
      <c r="B15" s="60"/>
    </row>
    <row r="16" spans="1:6">
      <c r="A16" s="4"/>
      <c r="B16" s="60"/>
    </row>
    <row r="17" spans="1:5">
      <c r="A17" s="4"/>
      <c r="B17" s="60"/>
    </row>
    <row r="18" spans="1:5">
      <c r="A18" s="4"/>
      <c r="B18" s="60"/>
    </row>
    <row r="19" spans="1:5">
      <c r="A19" s="4"/>
      <c r="B19" s="60"/>
    </row>
    <row r="20" spans="1:5">
      <c r="A20" s="4"/>
      <c r="B20" s="60"/>
    </row>
    <row r="21" spans="1:5">
      <c r="A21" s="4"/>
      <c r="B21" s="60"/>
    </row>
    <row r="22" spans="1:5">
      <c r="A22" s="4"/>
      <c r="B22" s="60"/>
    </row>
    <row r="23" spans="1:5">
      <c r="A23" s="4"/>
      <c r="B23" s="60"/>
      <c r="C23" s="6"/>
      <c r="D23" s="6"/>
      <c r="E23" s="60"/>
    </row>
    <row r="24" spans="1:5">
      <c r="A24" s="4"/>
      <c r="B24" s="4"/>
    </row>
    <row r="25" spans="1:5">
      <c r="A25" s="4"/>
      <c r="B25" s="4"/>
    </row>
    <row r="26" spans="1:5">
      <c r="A26" s="4"/>
      <c r="B26" s="4"/>
    </row>
    <row r="27" spans="1:5">
      <c r="A27" s="4"/>
      <c r="B27" s="4"/>
    </row>
    <row r="28" spans="1:5">
      <c r="A28" s="4"/>
      <c r="B28" s="4"/>
    </row>
    <row r="29" spans="1:5">
      <c r="A29" s="4"/>
      <c r="B29" s="4"/>
    </row>
    <row r="30" spans="1:5">
      <c r="A30" s="4"/>
      <c r="B30" s="4"/>
    </row>
    <row r="31" spans="1:5">
      <c r="A31" s="4"/>
      <c r="B31" s="4"/>
    </row>
    <row r="32" spans="1:5">
      <c r="A32" s="4"/>
      <c r="B32" s="4"/>
    </row>
    <row r="33" spans="1:2">
      <c r="A33" s="4"/>
      <c r="B33" s="4"/>
    </row>
    <row r="34" spans="1:2">
      <c r="A34" s="4"/>
      <c r="B34" s="4"/>
    </row>
    <row r="35" spans="1:2">
      <c r="A35" s="4"/>
      <c r="B35" s="4"/>
    </row>
    <row r="36" spans="1:2">
      <c r="A36" s="4"/>
      <c r="B36" s="4"/>
    </row>
    <row r="37" spans="1:2">
      <c r="A37" s="4"/>
      <c r="B37" s="4"/>
    </row>
    <row r="38" spans="1:2">
      <c r="A38" s="4"/>
      <c r="B38" s="4"/>
    </row>
    <row r="39" spans="1:2">
      <c r="A39" s="4"/>
      <c r="B39" s="4"/>
    </row>
    <row r="40" spans="1:2">
      <c r="A40" s="4"/>
      <c r="B40" s="4"/>
    </row>
    <row r="41" spans="1:2">
      <c r="A41" s="4"/>
      <c r="B41" s="4"/>
    </row>
    <row r="42" spans="1:2">
      <c r="A42" s="4"/>
      <c r="B42" s="4"/>
    </row>
    <row r="43" spans="1:2">
      <c r="A43" s="4"/>
      <c r="B43" s="4"/>
    </row>
    <row r="44" spans="1:2">
      <c r="A44" s="4"/>
      <c r="B44" s="4"/>
    </row>
    <row r="45" spans="1:2">
      <c r="A45" s="4"/>
      <c r="B45" s="4"/>
    </row>
    <row r="46" spans="1:2">
      <c r="A46" s="4"/>
      <c r="B46" s="4"/>
    </row>
    <row r="47" spans="1:2">
      <c r="A47" s="4"/>
      <c r="B47" s="4"/>
    </row>
    <row r="48" spans="1:2">
      <c r="A48" s="4"/>
      <c r="B48" s="4"/>
    </row>
    <row r="49" spans="1:2">
      <c r="A49" s="4"/>
      <c r="B49" s="4"/>
    </row>
    <row r="50" spans="1:2">
      <c r="A50" s="4"/>
      <c r="B50" s="4"/>
    </row>
    <row r="51" spans="1:2">
      <c r="A51" s="4"/>
      <c r="B51" s="4"/>
    </row>
    <row r="52" spans="1:2">
      <c r="A52" s="4"/>
      <c r="B52" s="4"/>
    </row>
    <row r="53" spans="1:2">
      <c r="A53" s="4"/>
      <c r="B53" s="4"/>
    </row>
    <row r="54" spans="1:2">
      <c r="A54" s="4"/>
      <c r="B54" s="4"/>
    </row>
    <row r="55" spans="1:2">
      <c r="A55" s="4"/>
      <c r="B55" s="4"/>
    </row>
    <row r="56" spans="1:2">
      <c r="A56" s="4"/>
      <c r="B56" s="4"/>
    </row>
    <row r="57" spans="1:2">
      <c r="A57" s="4"/>
      <c r="B57" s="4"/>
    </row>
    <row r="58" spans="1:2">
      <c r="A58" s="4"/>
      <c r="B58" s="4"/>
    </row>
    <row r="59" spans="1:2">
      <c r="A59" s="4"/>
      <c r="B59" s="4"/>
    </row>
    <row r="60" spans="1:2">
      <c r="A60" s="4"/>
      <c r="B60" s="4"/>
    </row>
    <row r="61" spans="1:2">
      <c r="A61" s="4"/>
      <c r="B61" s="4"/>
    </row>
    <row r="62" spans="1:2">
      <c r="A62" s="4"/>
      <c r="B62" s="4"/>
    </row>
    <row r="63" spans="1:2">
      <c r="A63" s="4"/>
      <c r="B63" s="4"/>
    </row>
    <row r="64" spans="1:2">
      <c r="A64" s="4"/>
      <c r="B64" s="4"/>
    </row>
    <row r="65" spans="1:2">
      <c r="A65" s="4"/>
      <c r="B65" s="4"/>
    </row>
    <row r="66" spans="1:2">
      <c r="A66" s="4"/>
      <c r="B66" s="4"/>
    </row>
    <row r="67" spans="1:2">
      <c r="A67" s="4"/>
      <c r="B67" s="4"/>
    </row>
    <row r="68" spans="1:2">
      <c r="A68" s="4"/>
      <c r="B68" s="4"/>
    </row>
    <row r="69" spans="1:2">
      <c r="A69" s="4"/>
      <c r="B69" s="4"/>
    </row>
    <row r="70" spans="1:2">
      <c r="A70" s="4"/>
      <c r="B70" s="4"/>
    </row>
    <row r="71" spans="1:2">
      <c r="A71" s="4"/>
      <c r="B71" s="4"/>
    </row>
    <row r="72" spans="1:2">
      <c r="A72" s="4"/>
      <c r="B72" s="4"/>
    </row>
    <row r="73" spans="1:2">
      <c r="A73" s="4"/>
      <c r="B73" s="4"/>
    </row>
    <row r="74" spans="1:2">
      <c r="A74" s="4"/>
      <c r="B74" s="4"/>
    </row>
    <row r="75" spans="1:2">
      <c r="A75" s="4"/>
      <c r="B75" s="4"/>
    </row>
    <row r="76" spans="1:2">
      <c r="A76" s="4"/>
      <c r="B76" s="4"/>
    </row>
    <row r="77" spans="1:2">
      <c r="A77" s="4"/>
      <c r="B77" s="4"/>
    </row>
    <row r="78" spans="1:2">
      <c r="A78" s="4"/>
      <c r="B78" s="4"/>
    </row>
    <row r="79" spans="1:2">
      <c r="A79" s="4"/>
      <c r="B79" s="4"/>
    </row>
    <row r="80" spans="1:2">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sheetData>
  <customSheetViews>
    <customSheetView guid="{F22148C6-D89D-4235-95CC-00E6DF924B45}">
      <selection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0187 Passituksen vakuustyyppi / Typ av säkerhet vid transitering / Type of transit guarantee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12:F12"/>
  </mergeCells>
  <phoneticPr fontId="1" type="noConversion"/>
  <hyperlinks>
    <hyperlink ref="A14" location="'Yhteenveto Sammandrag'!A1" display="Takaisin/Tillbaka/Back" xr:uid="{00000000-0004-0000-23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0187 Passituksen vakuustyyppi / Typ av säkerhet vid transitering / Type of transit guarantee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ul37"/>
  <dimension ref="A1:F13"/>
  <sheetViews>
    <sheetView workbookViewId="0"/>
  </sheetViews>
  <sheetFormatPr defaultRowHeight="12.75"/>
  <cols>
    <col min="1" max="1" width="4.875" customWidth="1"/>
    <col min="2" max="3" width="35.625" customWidth="1"/>
    <col min="4" max="4" width="35.625" style="3" customWidth="1"/>
  </cols>
  <sheetData>
    <row r="1" spans="1:6">
      <c r="B1" s="79" t="s">
        <v>1130</v>
      </c>
      <c r="C1" s="34" t="s">
        <v>4101</v>
      </c>
      <c r="D1" s="90" t="s">
        <v>4103</v>
      </c>
    </row>
    <row r="2" spans="1:6">
      <c r="A2" s="182" t="s">
        <v>7231</v>
      </c>
      <c r="B2" s="42" t="s">
        <v>1131</v>
      </c>
      <c r="C2" s="42" t="s">
        <v>4528</v>
      </c>
      <c r="D2" s="89" t="s">
        <v>4105</v>
      </c>
    </row>
    <row r="3" spans="1:6">
      <c r="A3" s="182" t="s">
        <v>7228</v>
      </c>
      <c r="B3" s="42" t="s">
        <v>1132</v>
      </c>
      <c r="C3" s="42" t="s">
        <v>4529</v>
      </c>
      <c r="D3" s="89" t="s">
        <v>6457</v>
      </c>
    </row>
    <row r="4" spans="1:6">
      <c r="A4" s="182" t="s">
        <v>7410</v>
      </c>
      <c r="B4" s="42" t="s">
        <v>1133</v>
      </c>
      <c r="C4" s="42" t="s">
        <v>4530</v>
      </c>
      <c r="D4" s="89" t="s">
        <v>6458</v>
      </c>
    </row>
    <row r="5" spans="1:6" ht="25.5">
      <c r="A5" s="182" t="s">
        <v>7412</v>
      </c>
      <c r="B5" s="42" t="s">
        <v>1134</v>
      </c>
      <c r="C5" s="42" t="s">
        <v>2774</v>
      </c>
      <c r="D5" s="89" t="s">
        <v>5139</v>
      </c>
    </row>
    <row r="6" spans="1:6">
      <c r="A6" s="182" t="s">
        <v>4085</v>
      </c>
      <c r="B6" s="42" t="s">
        <v>1135</v>
      </c>
      <c r="C6" s="42" t="s">
        <v>2775</v>
      </c>
      <c r="D6" s="89" t="s">
        <v>5140</v>
      </c>
    </row>
    <row r="7" spans="1:6">
      <c r="A7" s="182" t="s">
        <v>5036</v>
      </c>
      <c r="B7" s="42" t="s">
        <v>5758</v>
      </c>
      <c r="C7" s="42" t="s">
        <v>2776</v>
      </c>
      <c r="D7" s="89" t="s">
        <v>5373</v>
      </c>
    </row>
    <row r="8" spans="1:6">
      <c r="B8" s="79" t="s">
        <v>5759</v>
      </c>
      <c r="C8" s="34" t="s">
        <v>4102</v>
      </c>
      <c r="D8" s="90" t="s">
        <v>4104</v>
      </c>
    </row>
    <row r="9" spans="1:6">
      <c r="A9" s="182" t="s">
        <v>7230</v>
      </c>
      <c r="B9" s="42" t="s">
        <v>5760</v>
      </c>
      <c r="C9" s="42" t="s">
        <v>2777</v>
      </c>
      <c r="D9" s="89" t="s">
        <v>3311</v>
      </c>
    </row>
    <row r="10" spans="1:6">
      <c r="A10" s="26"/>
    </row>
    <row r="11" spans="1:6" ht="76.5" customHeight="1">
      <c r="A11" s="587" t="s">
        <v>1476</v>
      </c>
      <c r="B11" s="609"/>
      <c r="C11" s="609"/>
      <c r="D11" s="609"/>
      <c r="E11" s="67"/>
      <c r="F11" s="67"/>
    </row>
    <row r="12" spans="1:6" ht="12.75" customHeight="1">
      <c r="A12" s="251"/>
      <c r="B12" s="67"/>
      <c r="C12" s="67"/>
      <c r="D12" s="67"/>
      <c r="E12" s="67"/>
      <c r="F12" s="67"/>
    </row>
    <row r="13" spans="1:6">
      <c r="A13" s="125" t="s">
        <v>2857</v>
      </c>
    </row>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0327 Rahdin maksutapa / Betalningssätt för transportavgifter / Transport charges method of payment</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A11:D11"/>
  </mergeCells>
  <phoneticPr fontId="1" type="noConversion"/>
  <hyperlinks>
    <hyperlink ref="A13" location="'Yhteenveto Sammandrag'!A1" display="Takaisin/Tillbaka/Back" xr:uid="{00000000-0004-0000-24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0327 Rahdin maksutapa / Betalningssätt för transportavgifter / Transport charges method of payment</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ul38"/>
  <dimension ref="A1:G13"/>
  <sheetViews>
    <sheetView workbookViewId="0">
      <selection activeCell="A2" sqref="A2"/>
    </sheetView>
  </sheetViews>
  <sheetFormatPr defaultRowHeight="12.75"/>
  <cols>
    <col min="1" max="1" width="4.875" style="110" customWidth="1"/>
    <col min="2" max="4" width="20.625" customWidth="1"/>
  </cols>
  <sheetData>
    <row r="1" spans="1:7" ht="97.5" customHeight="1">
      <c r="A1" s="282">
        <f>VLOOKUP('Etusivu Framsida'!$B$13,Makro,13,0)</f>
        <v>0</v>
      </c>
      <c r="B1" s="3"/>
      <c r="C1" s="3"/>
      <c r="D1" s="3"/>
      <c r="E1" s="639" t="s">
        <v>7260</v>
      </c>
      <c r="F1" s="640"/>
      <c r="G1" s="639" t="s">
        <v>7308</v>
      </c>
    </row>
    <row r="2" spans="1:7">
      <c r="A2" s="129"/>
      <c r="B2" s="55"/>
      <c r="C2" s="55"/>
      <c r="D2" s="55"/>
      <c r="E2" s="123" t="s">
        <v>3842</v>
      </c>
      <c r="F2" s="123" t="s">
        <v>3841</v>
      </c>
      <c r="G2" s="639"/>
    </row>
    <row r="3" spans="1:7" ht="25.5">
      <c r="A3" s="134" t="s">
        <v>7231</v>
      </c>
      <c r="B3" s="96" t="s">
        <v>5714</v>
      </c>
      <c r="C3" s="96" t="s">
        <v>7470</v>
      </c>
      <c r="D3" s="96" t="s">
        <v>5717</v>
      </c>
      <c r="E3" s="54"/>
      <c r="F3" s="54"/>
      <c r="G3" s="54" t="s">
        <v>7229</v>
      </c>
    </row>
    <row r="4" spans="1:7" ht="25.5">
      <c r="A4" s="134" t="s">
        <v>7228</v>
      </c>
      <c r="B4" s="96" t="s">
        <v>5715</v>
      </c>
      <c r="C4" s="96" t="s">
        <v>7471</v>
      </c>
      <c r="D4" s="96" t="s">
        <v>4760</v>
      </c>
      <c r="E4" s="54"/>
      <c r="F4" s="54"/>
      <c r="G4" s="54" t="s">
        <v>7229</v>
      </c>
    </row>
    <row r="5" spans="1:7">
      <c r="A5" s="134" t="s">
        <v>7410</v>
      </c>
      <c r="B5" s="96" t="s">
        <v>303</v>
      </c>
      <c r="C5" s="96" t="s">
        <v>3385</v>
      </c>
      <c r="D5" s="96" t="s">
        <v>4761</v>
      </c>
      <c r="E5" s="54"/>
      <c r="F5" s="54"/>
      <c r="G5" s="54" t="s">
        <v>7229</v>
      </c>
    </row>
    <row r="6" spans="1:7">
      <c r="A6" s="134" t="s">
        <v>7412</v>
      </c>
      <c r="B6" s="96" t="s">
        <v>302</v>
      </c>
      <c r="C6" s="96" t="s">
        <v>3384</v>
      </c>
      <c r="D6" s="96" t="s">
        <v>4762</v>
      </c>
      <c r="E6" s="54"/>
      <c r="F6" s="54"/>
      <c r="G6" s="54" t="s">
        <v>7229</v>
      </c>
    </row>
    <row r="7" spans="1:7" ht="25.5">
      <c r="A7" s="134" t="s">
        <v>5755</v>
      </c>
      <c r="B7" s="96" t="s">
        <v>5716</v>
      </c>
      <c r="C7" s="96" t="s">
        <v>7472</v>
      </c>
      <c r="D7" s="96" t="s">
        <v>3053</v>
      </c>
      <c r="E7" s="54" t="s">
        <v>3210</v>
      </c>
      <c r="F7" s="54" t="s">
        <v>3210</v>
      </c>
      <c r="G7" s="54" t="s">
        <v>7229</v>
      </c>
    </row>
    <row r="8" spans="1:7">
      <c r="A8" s="138"/>
      <c r="B8" s="131"/>
      <c r="C8" s="131"/>
      <c r="D8" s="131"/>
      <c r="E8" s="132"/>
      <c r="F8" s="132"/>
      <c r="G8" s="132"/>
    </row>
    <row r="9" spans="1:7" ht="76.5" customHeight="1">
      <c r="A9" s="587" t="s">
        <v>1476</v>
      </c>
      <c r="B9" s="609"/>
      <c r="C9" s="609"/>
      <c r="D9" s="609"/>
      <c r="E9" s="609"/>
      <c r="F9" s="609"/>
      <c r="G9" s="609"/>
    </row>
    <row r="10" spans="1:7">
      <c r="A10" s="251"/>
      <c r="B10" s="67"/>
      <c r="C10" s="67"/>
      <c r="D10" s="67"/>
      <c r="E10" s="67"/>
      <c r="F10" s="67"/>
      <c r="G10" s="67"/>
    </row>
    <row r="11" spans="1:7">
      <c r="A11" s="125" t="s">
        <v>2857</v>
      </c>
      <c r="E11" s="3"/>
      <c r="F11" s="3"/>
      <c r="G11" s="3"/>
    </row>
    <row r="12" spans="1:7">
      <c r="E12" s="3"/>
      <c r="F12" s="3"/>
      <c r="G12" s="3"/>
    </row>
    <row r="13" spans="1:7">
      <c r="E13" s="3"/>
      <c r="F13" s="3"/>
      <c r="G13" s="3"/>
    </row>
  </sheetData>
  <customSheetViews>
    <customSheetView guid="{F22148C6-D89D-4235-95CC-00E6DF924B45}">
      <selection activeCell="A2" sqref="A2"/>
      <pageMargins left="0.75" right="0.75" top="1" bottom="1" header="0.4921259845" footer="0.4921259845"/>
      <pageSetup paperSize="9" orientation="landscape" r:id="rId1"/>
      <headerFooter alignWithMargins="0">
        <oddHeader>&amp;L&amp;"Verdana,Lihavoitu"&amp;12 0402 Erityisolosuhde /  Andra särskilda omständigheter / Other special circumstance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3">
    <mergeCell ref="E1:F1"/>
    <mergeCell ref="A9:G9"/>
    <mergeCell ref="G1:G2"/>
  </mergeCells>
  <phoneticPr fontId="20" type="noConversion"/>
  <hyperlinks>
    <hyperlink ref="A11" location="'Yhteenveto Sammandrag'!A1" display="Takaisin/Tillbaka/Back" xr:uid="{00000000-0004-0000-2500-000000000000}"/>
  </hyperlinks>
  <pageMargins left="0.75" right="0.75" top="1" bottom="1" header="0.4921259845" footer="0.4921259845"/>
  <pageSetup paperSize="9" orientation="landscape" r:id="rId2"/>
  <headerFooter alignWithMargins="0">
    <oddHeader>&amp;L&amp;"Verdana,Lihavoitu"&amp;12 0402 Erityisolosuhde /  Andra särskilda omständigheter / Other special circumstance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ul2"/>
  <dimension ref="A1:D9"/>
  <sheetViews>
    <sheetView workbookViewId="0"/>
  </sheetViews>
  <sheetFormatPr defaultRowHeight="12.75"/>
  <cols>
    <col min="2" max="2" width="20.875" bestFit="1" customWidth="1"/>
    <col min="3" max="3" width="19.625" bestFit="1" customWidth="1"/>
    <col min="4" max="4" width="20.875" bestFit="1" customWidth="1"/>
  </cols>
  <sheetData>
    <row r="1" spans="1:4">
      <c r="A1" s="182">
        <v>0</v>
      </c>
      <c r="B1" s="42" t="s">
        <v>641</v>
      </c>
      <c r="C1" s="42" t="s">
        <v>642</v>
      </c>
      <c r="D1" s="89" t="s">
        <v>643</v>
      </c>
    </row>
    <row r="2" spans="1:4">
      <c r="A2" s="182" t="s">
        <v>4856</v>
      </c>
      <c r="B2" s="42" t="s">
        <v>644</v>
      </c>
      <c r="C2" s="42" t="s">
        <v>645</v>
      </c>
      <c r="D2" s="89" t="s">
        <v>646</v>
      </c>
    </row>
    <row r="3" spans="1:4">
      <c r="A3" s="182" t="s">
        <v>647</v>
      </c>
      <c r="B3" s="42" t="s">
        <v>648</v>
      </c>
      <c r="C3" s="42" t="s">
        <v>649</v>
      </c>
      <c r="D3" s="89" t="s">
        <v>650</v>
      </c>
    </row>
    <row r="4" spans="1:4" ht="25.5">
      <c r="A4" s="182" t="s">
        <v>651</v>
      </c>
      <c r="B4" s="42" t="s">
        <v>652</v>
      </c>
      <c r="C4" s="42" t="s">
        <v>653</v>
      </c>
      <c r="D4" s="89" t="s">
        <v>654</v>
      </c>
    </row>
    <row r="5" spans="1:4" ht="25.5">
      <c r="A5" s="182" t="s">
        <v>655</v>
      </c>
      <c r="B5" s="42" t="s">
        <v>656</v>
      </c>
      <c r="C5" s="42" t="s">
        <v>657</v>
      </c>
      <c r="D5" s="89" t="s">
        <v>658</v>
      </c>
    </row>
    <row r="6" spans="1:4">
      <c r="A6" s="182" t="s">
        <v>659</v>
      </c>
      <c r="B6" s="42" t="s">
        <v>660</v>
      </c>
      <c r="C6" s="42" t="s">
        <v>661</v>
      </c>
      <c r="D6" s="89" t="s">
        <v>662</v>
      </c>
    </row>
    <row r="7" spans="1:4">
      <c r="A7" s="182" t="s">
        <v>2020</v>
      </c>
      <c r="B7" s="42" t="s">
        <v>663</v>
      </c>
      <c r="C7" s="42" t="s">
        <v>664</v>
      </c>
      <c r="D7" s="89" t="s">
        <v>665</v>
      </c>
    </row>
    <row r="9" spans="1:4">
      <c r="A9" s="125" t="s">
        <v>2857</v>
      </c>
    </row>
  </sheetData>
  <customSheetViews>
    <customSheetView guid="{F22148C6-D89D-4235-95CC-00E6DF924B45}">
      <pageMargins left="0.75" right="0.75" top="1" bottom="1" header="0.4921259845" footer="0.4921259845"/>
      <headerFooter alignWithMargins="0"/>
    </customSheetView>
  </customSheetViews>
  <phoneticPr fontId="20" type="noConversion"/>
  <hyperlinks>
    <hyperlink ref="A9" location="'Yhteenveto Sammandrag'!A1" display="Takaisin/Tillbaka/Back" xr:uid="{00000000-0004-0000-2600-000000000000}"/>
  </hyperlinks>
  <pageMargins left="0.75" right="0.75" top="1" bottom="1"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6"/>
  <dimension ref="A1:IV410"/>
  <sheetViews>
    <sheetView zoomScaleNormal="100" workbookViewId="0">
      <pane ySplit="1" topLeftCell="A374" activePane="bottomLeft" state="frozen"/>
      <selection pane="bottomLeft" activeCell="G280" sqref="G280"/>
    </sheetView>
  </sheetViews>
  <sheetFormatPr defaultRowHeight="12.75"/>
  <cols>
    <col min="1" max="1" width="7" customWidth="1"/>
    <col min="2" max="4" width="25.625" customWidth="1"/>
    <col min="5" max="5" width="5.75" style="33" customWidth="1"/>
    <col min="6" max="6" width="5.375" style="33" customWidth="1"/>
    <col min="7" max="7" width="7.5" style="33" customWidth="1"/>
    <col min="8" max="8" width="13.25" style="33" customWidth="1"/>
    <col min="9" max="9" width="11.875" style="2" customWidth="1"/>
    <col min="10" max="10" width="5.875" customWidth="1"/>
    <col min="11" max="11" width="34.5" customWidth="1"/>
    <col min="12" max="12" width="25.75" customWidth="1"/>
  </cols>
  <sheetData>
    <row r="1" spans="1:12" s="2" customFormat="1" ht="97.5" customHeight="1">
      <c r="A1" s="393">
        <f>VLOOKUP('Etusivu Framsida'!$B$13,Makro,3,0)</f>
        <v>0</v>
      </c>
      <c r="B1" s="27"/>
      <c r="C1" s="25"/>
      <c r="D1" s="25"/>
      <c r="E1" s="175" t="s">
        <v>7296</v>
      </c>
      <c r="F1" s="175" t="s">
        <v>7297</v>
      </c>
      <c r="G1" s="139" t="s">
        <v>7260</v>
      </c>
      <c r="H1" s="140" t="s">
        <v>7308</v>
      </c>
      <c r="I1" s="92" t="s">
        <v>6821</v>
      </c>
    </row>
    <row r="2" spans="1:12" s="2" customFormat="1">
      <c r="B2" s="44" t="s">
        <v>5584</v>
      </c>
      <c r="C2" s="44" t="s">
        <v>5585</v>
      </c>
      <c r="D2" s="44" t="s">
        <v>4718</v>
      </c>
      <c r="E2" s="292" t="s">
        <v>2735</v>
      </c>
      <c r="F2" s="292" t="s">
        <v>2735</v>
      </c>
      <c r="G2" s="292" t="s">
        <v>2735</v>
      </c>
      <c r="H2" s="292"/>
    </row>
    <row r="3" spans="1:12" s="2" customFormat="1" ht="25.5">
      <c r="A3" s="153">
        <v>2</v>
      </c>
      <c r="B3" s="395" t="s">
        <v>7817</v>
      </c>
      <c r="C3" s="151" t="s">
        <v>7818</v>
      </c>
      <c r="D3" s="151" t="s">
        <v>4443</v>
      </c>
      <c r="E3" s="293"/>
      <c r="F3" s="293"/>
      <c r="G3" s="398" t="s">
        <v>2737</v>
      </c>
      <c r="H3" s="293"/>
    </row>
    <row r="4" spans="1:12" s="2" customFormat="1">
      <c r="A4" s="153">
        <v>3</v>
      </c>
      <c r="B4" t="s">
        <v>7819</v>
      </c>
      <c r="C4" t="s">
        <v>5970</v>
      </c>
      <c r="D4" t="s">
        <v>3449</v>
      </c>
      <c r="E4" s="293"/>
      <c r="F4" s="293"/>
      <c r="G4" s="398" t="s">
        <v>2737</v>
      </c>
      <c r="H4" s="293"/>
    </row>
    <row r="5" spans="1:12" s="2" customFormat="1">
      <c r="A5" s="153">
        <v>18</v>
      </c>
      <c r="B5" t="s">
        <v>7820</v>
      </c>
      <c r="C5" t="s">
        <v>7821</v>
      </c>
      <c r="D5" t="s">
        <v>7822</v>
      </c>
      <c r="E5" s="293"/>
      <c r="F5" s="293"/>
      <c r="G5" s="398" t="s">
        <v>2737</v>
      </c>
      <c r="H5" s="293"/>
    </row>
    <row r="6" spans="1:12" s="2" customFormat="1" ht="15">
      <c r="A6" s="153">
        <v>44</v>
      </c>
      <c r="B6" s="30" t="s">
        <v>5613</v>
      </c>
      <c r="C6" s="30" t="s">
        <v>985</v>
      </c>
      <c r="D6" s="30" t="s">
        <v>2956</v>
      </c>
      <c r="E6" s="293"/>
      <c r="F6" s="293">
        <v>1</v>
      </c>
      <c r="G6" s="293"/>
      <c r="H6" s="293"/>
      <c r="I6" s="4"/>
      <c r="L6" s="35"/>
    </row>
    <row r="7" spans="1:12" s="2" customFormat="1" ht="15">
      <c r="A7" s="153">
        <v>101</v>
      </c>
      <c r="B7" s="30" t="s">
        <v>5614</v>
      </c>
      <c r="C7" s="30" t="s">
        <v>986</v>
      </c>
      <c r="D7" s="30" t="s">
        <v>2957</v>
      </c>
      <c r="E7" s="293"/>
      <c r="F7" s="293">
        <v>1</v>
      </c>
      <c r="G7" s="293"/>
      <c r="H7" s="293"/>
      <c r="I7" s="4"/>
      <c r="K7" s="4"/>
      <c r="L7" s="35"/>
    </row>
    <row r="8" spans="1:12" s="2" customFormat="1" ht="15">
      <c r="A8" s="153">
        <v>235</v>
      </c>
      <c r="B8" s="30" t="s">
        <v>7261</v>
      </c>
      <c r="C8" s="30" t="s">
        <v>7262</v>
      </c>
      <c r="D8" s="30" t="s">
        <v>5742</v>
      </c>
      <c r="E8" s="293">
        <v>2</v>
      </c>
      <c r="F8" s="293"/>
      <c r="G8" s="398" t="s">
        <v>2737</v>
      </c>
      <c r="H8" s="293"/>
      <c r="I8" s="4"/>
      <c r="L8" s="35"/>
    </row>
    <row r="9" spans="1:12" s="2" customFormat="1" ht="15">
      <c r="A9" s="153">
        <v>270</v>
      </c>
      <c r="B9" s="30" t="s">
        <v>7263</v>
      </c>
      <c r="C9" s="30" t="s">
        <v>6782</v>
      </c>
      <c r="D9" s="30" t="s">
        <v>562</v>
      </c>
      <c r="E9" s="293">
        <v>2</v>
      </c>
      <c r="F9" s="293"/>
      <c r="G9" s="398" t="s">
        <v>2737</v>
      </c>
      <c r="H9" s="293"/>
      <c r="I9" s="4"/>
      <c r="L9" s="35"/>
    </row>
    <row r="10" spans="1:12" s="2" customFormat="1" ht="15">
      <c r="A10" s="153">
        <v>271</v>
      </c>
      <c r="B10" s="30" t="s">
        <v>7265</v>
      </c>
      <c r="C10" s="30" t="s">
        <v>7264</v>
      </c>
      <c r="D10" s="30" t="s">
        <v>5744</v>
      </c>
      <c r="E10" s="293">
        <v>2</v>
      </c>
      <c r="F10" s="293"/>
      <c r="G10" s="398" t="s">
        <v>2737</v>
      </c>
      <c r="H10" s="293"/>
      <c r="I10" s="4"/>
      <c r="L10" s="35"/>
    </row>
    <row r="11" spans="1:12" s="2" customFormat="1" ht="15">
      <c r="A11" s="153">
        <v>325</v>
      </c>
      <c r="B11" s="30" t="s">
        <v>4892</v>
      </c>
      <c r="C11" s="30" t="s">
        <v>7254</v>
      </c>
      <c r="D11" s="30" t="s">
        <v>116</v>
      </c>
      <c r="E11" s="293">
        <v>2</v>
      </c>
      <c r="F11" s="293"/>
      <c r="G11" s="293"/>
      <c r="H11" s="293"/>
      <c r="I11" s="4"/>
      <c r="L11" s="35"/>
    </row>
    <row r="12" spans="1:12" s="2" customFormat="1" ht="25.5">
      <c r="A12" s="162">
        <v>337</v>
      </c>
      <c r="B12" s="43" t="s">
        <v>7210</v>
      </c>
      <c r="C12" s="43" t="s">
        <v>1025</v>
      </c>
      <c r="D12" s="2" t="s">
        <v>6056</v>
      </c>
      <c r="E12" s="122"/>
      <c r="F12" s="122"/>
      <c r="G12" s="364">
        <v>2</v>
      </c>
      <c r="H12" s="293"/>
      <c r="I12" s="4"/>
      <c r="L12" s="35"/>
    </row>
    <row r="13" spans="1:12" s="2" customFormat="1" ht="15">
      <c r="A13" s="162">
        <v>355</v>
      </c>
      <c r="B13" s="43" t="s">
        <v>7212</v>
      </c>
      <c r="C13" s="43" t="s">
        <v>1026</v>
      </c>
      <c r="D13" t="s">
        <v>6369</v>
      </c>
      <c r="E13" s="122"/>
      <c r="F13" s="122"/>
      <c r="G13" s="364">
        <v>2</v>
      </c>
      <c r="H13" s="293"/>
      <c r="I13" s="4"/>
      <c r="L13" s="35"/>
    </row>
    <row r="14" spans="1:12" s="2" customFormat="1" ht="15">
      <c r="A14" s="153">
        <v>380</v>
      </c>
      <c r="B14" s="30" t="s">
        <v>7255</v>
      </c>
      <c r="C14" s="30" t="s">
        <v>987</v>
      </c>
      <c r="D14" s="30" t="s">
        <v>117</v>
      </c>
      <c r="E14" s="293">
        <v>2</v>
      </c>
      <c r="F14" s="293"/>
      <c r="G14" s="293"/>
      <c r="H14" s="293"/>
      <c r="I14" s="4"/>
      <c r="L14" s="35"/>
    </row>
    <row r="15" spans="1:12" s="2" customFormat="1" ht="15">
      <c r="A15" s="153">
        <v>632</v>
      </c>
      <c r="B15" s="30" t="s">
        <v>486</v>
      </c>
      <c r="C15" s="30" t="s">
        <v>988</v>
      </c>
      <c r="D15" s="30" t="s">
        <v>2958</v>
      </c>
      <c r="E15" s="293">
        <v>2</v>
      </c>
      <c r="F15" s="293" t="s">
        <v>4915</v>
      </c>
      <c r="G15" s="293"/>
      <c r="H15" s="293"/>
      <c r="I15" s="4"/>
      <c r="K15" s="4"/>
      <c r="L15" s="35"/>
    </row>
    <row r="16" spans="1:12" s="2" customFormat="1" ht="15">
      <c r="A16" s="153">
        <v>635</v>
      </c>
      <c r="B16" s="30" t="s">
        <v>487</v>
      </c>
      <c r="C16" s="30" t="s">
        <v>989</v>
      </c>
      <c r="D16" s="30" t="s">
        <v>2959</v>
      </c>
      <c r="E16" s="293"/>
      <c r="F16" s="293">
        <v>1</v>
      </c>
      <c r="G16" s="293"/>
      <c r="H16" s="293"/>
      <c r="I16" s="4"/>
      <c r="K16" s="4"/>
      <c r="L16" s="35"/>
    </row>
    <row r="17" spans="1:12" s="2" customFormat="1" ht="25.5">
      <c r="A17" s="153">
        <v>700</v>
      </c>
      <c r="B17" s="30" t="s">
        <v>7420</v>
      </c>
      <c r="C17" s="30" t="s">
        <v>7198</v>
      </c>
      <c r="D17" s="30" t="s">
        <v>7199</v>
      </c>
      <c r="E17" s="293"/>
      <c r="F17" s="293">
        <v>1</v>
      </c>
      <c r="G17" s="293"/>
      <c r="H17" s="293"/>
      <c r="I17" s="4"/>
      <c r="K17" s="4"/>
      <c r="L17" s="35"/>
    </row>
    <row r="18" spans="1:12" s="2" customFormat="1" ht="25.5">
      <c r="A18" s="153">
        <v>701</v>
      </c>
      <c r="B18" s="30" t="s">
        <v>488</v>
      </c>
      <c r="C18" s="30" t="s">
        <v>990</v>
      </c>
      <c r="D18" s="30" t="s">
        <v>3518</v>
      </c>
      <c r="E18" s="293"/>
      <c r="F18" s="293" t="s">
        <v>4915</v>
      </c>
      <c r="G18" s="293"/>
      <c r="H18" s="293"/>
      <c r="I18" s="4"/>
      <c r="K18" s="4"/>
      <c r="L18" s="35"/>
    </row>
    <row r="19" spans="1:12" s="2" customFormat="1" ht="25.5">
      <c r="A19" s="153">
        <v>702</v>
      </c>
      <c r="B19" s="30" t="s">
        <v>7421</v>
      </c>
      <c r="C19" s="30" t="s">
        <v>2724</v>
      </c>
      <c r="D19" s="30" t="s">
        <v>2723</v>
      </c>
      <c r="E19" s="293"/>
      <c r="F19" s="293" t="s">
        <v>4915</v>
      </c>
      <c r="G19" s="293"/>
      <c r="H19" s="293"/>
      <c r="I19" s="4"/>
      <c r="K19" s="4"/>
      <c r="L19" s="35"/>
    </row>
    <row r="20" spans="1:12" s="2" customFormat="1" ht="15">
      <c r="A20" s="153">
        <v>703</v>
      </c>
      <c r="B20" s="30" t="s">
        <v>489</v>
      </c>
      <c r="C20" s="30" t="s">
        <v>991</v>
      </c>
      <c r="D20" s="30" t="s">
        <v>544</v>
      </c>
      <c r="E20" s="293">
        <v>2</v>
      </c>
      <c r="F20" s="293">
        <v>1</v>
      </c>
      <c r="G20" s="293">
        <v>2</v>
      </c>
      <c r="H20" s="293"/>
      <c r="I20" s="4"/>
      <c r="K20" s="4"/>
      <c r="L20" s="35"/>
    </row>
    <row r="21" spans="1:12" s="2" customFormat="1" ht="15">
      <c r="A21" s="153">
        <v>704</v>
      </c>
      <c r="B21" s="30" t="s">
        <v>490</v>
      </c>
      <c r="C21" s="30" t="s">
        <v>992</v>
      </c>
      <c r="D21" s="30" t="s">
        <v>545</v>
      </c>
      <c r="E21" s="293">
        <v>2</v>
      </c>
      <c r="F21" s="293">
        <v>1</v>
      </c>
      <c r="G21" s="293">
        <v>2</v>
      </c>
      <c r="H21" s="293"/>
      <c r="I21" s="4"/>
      <c r="K21" s="4"/>
      <c r="L21" s="35"/>
    </row>
    <row r="22" spans="1:12" s="2" customFormat="1" ht="15">
      <c r="A22" s="153">
        <v>705</v>
      </c>
      <c r="B22" s="30" t="s">
        <v>491</v>
      </c>
      <c r="C22" s="30" t="s">
        <v>993</v>
      </c>
      <c r="D22" s="30" t="s">
        <v>546</v>
      </c>
      <c r="E22" s="293">
        <v>2</v>
      </c>
      <c r="F22" s="293">
        <v>1</v>
      </c>
      <c r="G22" s="293">
        <v>2</v>
      </c>
      <c r="H22" s="293"/>
      <c r="I22" s="4"/>
      <c r="K22" s="4"/>
      <c r="L22" s="35"/>
    </row>
    <row r="23" spans="1:12" s="2" customFormat="1" ht="15">
      <c r="A23" s="153">
        <v>714</v>
      </c>
      <c r="B23" s="30" t="s">
        <v>883</v>
      </c>
      <c r="C23" s="30" t="s">
        <v>994</v>
      </c>
      <c r="D23" s="30" t="s">
        <v>547</v>
      </c>
      <c r="E23" s="293"/>
      <c r="F23" s="293">
        <v>1</v>
      </c>
      <c r="G23" s="293">
        <v>2</v>
      </c>
      <c r="H23" s="293"/>
      <c r="I23" s="4"/>
      <c r="K23" s="4"/>
      <c r="L23" s="35"/>
    </row>
    <row r="24" spans="1:12" s="2" customFormat="1" ht="15">
      <c r="A24" s="153">
        <v>720</v>
      </c>
      <c r="B24" s="30" t="s">
        <v>884</v>
      </c>
      <c r="C24" s="30" t="s">
        <v>995</v>
      </c>
      <c r="D24" s="30" t="s">
        <v>548</v>
      </c>
      <c r="E24" s="293">
        <v>2</v>
      </c>
      <c r="F24" s="293">
        <v>1</v>
      </c>
      <c r="G24" s="398" t="s">
        <v>2737</v>
      </c>
      <c r="H24" s="293"/>
      <c r="I24" s="4"/>
      <c r="K24" s="4"/>
      <c r="L24" s="35"/>
    </row>
    <row r="25" spans="1:12" s="2" customFormat="1" ht="15">
      <c r="A25" s="153">
        <v>722</v>
      </c>
      <c r="B25" s="30" t="s">
        <v>885</v>
      </c>
      <c r="C25" s="30" t="s">
        <v>996</v>
      </c>
      <c r="D25" s="30" t="s">
        <v>549</v>
      </c>
      <c r="E25" s="293">
        <v>2</v>
      </c>
      <c r="F25" s="293">
        <v>1</v>
      </c>
      <c r="G25" s="293">
        <v>2</v>
      </c>
      <c r="H25" s="293"/>
      <c r="I25" s="4"/>
      <c r="K25" s="4"/>
      <c r="L25" s="35"/>
    </row>
    <row r="26" spans="1:12" s="2" customFormat="1" ht="15">
      <c r="A26" s="153">
        <v>730</v>
      </c>
      <c r="B26" s="30" t="s">
        <v>886</v>
      </c>
      <c r="C26" s="30" t="s">
        <v>997</v>
      </c>
      <c r="D26" s="30" t="s">
        <v>550</v>
      </c>
      <c r="E26" s="293">
        <v>2</v>
      </c>
      <c r="F26" s="293">
        <v>1</v>
      </c>
      <c r="G26" s="293">
        <v>2</v>
      </c>
      <c r="H26" s="293"/>
      <c r="I26" s="4"/>
      <c r="K26" s="4"/>
      <c r="L26" s="35"/>
    </row>
    <row r="27" spans="1:12" s="2" customFormat="1" ht="15">
      <c r="A27" s="153">
        <v>740</v>
      </c>
      <c r="B27" s="30" t="s">
        <v>887</v>
      </c>
      <c r="C27" s="30" t="s">
        <v>998</v>
      </c>
      <c r="D27" s="30" t="s">
        <v>551</v>
      </c>
      <c r="E27" s="293">
        <v>2</v>
      </c>
      <c r="F27" s="293">
        <v>1</v>
      </c>
      <c r="G27" s="293">
        <v>2</v>
      </c>
      <c r="H27" s="293"/>
      <c r="I27" s="4"/>
      <c r="K27" s="4"/>
      <c r="L27" s="35"/>
    </row>
    <row r="28" spans="1:12" s="2" customFormat="1" ht="15">
      <c r="A28" s="153">
        <v>741</v>
      </c>
      <c r="B28" s="30" t="s">
        <v>888</v>
      </c>
      <c r="C28" s="30" t="s">
        <v>999</v>
      </c>
      <c r="D28" s="30" t="s">
        <v>552</v>
      </c>
      <c r="E28" s="293">
        <v>2</v>
      </c>
      <c r="F28" s="293">
        <v>1</v>
      </c>
      <c r="G28" s="293">
        <v>2</v>
      </c>
      <c r="H28" s="293"/>
      <c r="I28" s="4"/>
      <c r="K28" s="4"/>
      <c r="L28" s="35"/>
    </row>
    <row r="29" spans="1:12" s="2" customFormat="1" ht="25.5">
      <c r="A29" s="153">
        <v>743</v>
      </c>
      <c r="B29" s="30" t="s">
        <v>889</v>
      </c>
      <c r="C29" s="30" t="s">
        <v>1000</v>
      </c>
      <c r="D29" s="30" t="s">
        <v>553</v>
      </c>
      <c r="E29" s="293"/>
      <c r="F29" s="293">
        <v>1</v>
      </c>
      <c r="G29" s="293"/>
      <c r="H29" s="293"/>
      <c r="I29" s="4"/>
      <c r="K29" s="4"/>
      <c r="L29" s="35"/>
    </row>
    <row r="30" spans="1:12" s="2" customFormat="1" ht="25.5">
      <c r="A30" s="153">
        <v>750</v>
      </c>
      <c r="B30" s="30" t="s">
        <v>890</v>
      </c>
      <c r="C30" s="30" t="s">
        <v>1001</v>
      </c>
      <c r="D30" s="30" t="s">
        <v>554</v>
      </c>
      <c r="E30" s="293">
        <v>2</v>
      </c>
      <c r="F30" s="293">
        <v>1</v>
      </c>
      <c r="G30" s="293">
        <v>2</v>
      </c>
      <c r="H30" s="293"/>
      <c r="I30" s="4"/>
      <c r="K30" s="4"/>
      <c r="L30" s="35"/>
    </row>
    <row r="31" spans="1:12" s="2" customFormat="1" ht="38.25">
      <c r="A31" s="153">
        <v>760</v>
      </c>
      <c r="B31" s="30" t="s">
        <v>891</v>
      </c>
      <c r="C31" s="30" t="s">
        <v>1002</v>
      </c>
      <c r="D31" s="30" t="s">
        <v>555</v>
      </c>
      <c r="E31" s="293">
        <v>2</v>
      </c>
      <c r="F31" s="293">
        <v>1</v>
      </c>
      <c r="G31" s="293">
        <v>2</v>
      </c>
      <c r="H31" s="293"/>
      <c r="I31" s="4"/>
      <c r="K31" s="4"/>
      <c r="L31" s="35"/>
    </row>
    <row r="32" spans="1:12" s="2" customFormat="1" ht="15">
      <c r="A32" s="153">
        <v>781</v>
      </c>
      <c r="B32" s="30" t="s">
        <v>892</v>
      </c>
      <c r="C32" s="30" t="s">
        <v>1003</v>
      </c>
      <c r="D32" s="30" t="s">
        <v>556</v>
      </c>
      <c r="E32" s="293"/>
      <c r="F32" s="293">
        <v>1</v>
      </c>
      <c r="G32" s="293"/>
      <c r="H32" s="293"/>
      <c r="I32" s="4"/>
      <c r="K32" s="4"/>
      <c r="L32" s="35"/>
    </row>
    <row r="33" spans="1:12" s="2" customFormat="1" ht="15">
      <c r="A33" s="153">
        <v>785</v>
      </c>
      <c r="B33" s="30" t="s">
        <v>7267</v>
      </c>
      <c r="C33" s="36" t="s">
        <v>7266</v>
      </c>
      <c r="D33" s="2" t="s">
        <v>5745</v>
      </c>
      <c r="E33" s="293">
        <v>2</v>
      </c>
      <c r="F33" s="293"/>
      <c r="G33" s="398" t="s">
        <v>2737</v>
      </c>
      <c r="H33" s="293"/>
      <c r="I33" s="4"/>
      <c r="K33" s="4"/>
      <c r="L33" s="35"/>
    </row>
    <row r="34" spans="1:12" s="2" customFormat="1" ht="15">
      <c r="A34" s="153">
        <v>787</v>
      </c>
      <c r="B34" s="30" t="s">
        <v>6781</v>
      </c>
      <c r="C34" s="36" t="s">
        <v>7268</v>
      </c>
      <c r="D34" s="36" t="s">
        <v>5747</v>
      </c>
      <c r="E34" s="293">
        <v>2</v>
      </c>
      <c r="F34" s="293"/>
      <c r="G34" s="398" t="s">
        <v>2737</v>
      </c>
      <c r="H34" s="293"/>
      <c r="I34" s="4"/>
      <c r="K34" s="4"/>
      <c r="L34" s="35"/>
    </row>
    <row r="35" spans="1:12" s="2" customFormat="1" ht="38.25">
      <c r="A35" s="153">
        <v>788</v>
      </c>
      <c r="B35" s="30" t="s">
        <v>2226</v>
      </c>
      <c r="C35" s="80" t="s">
        <v>7201</v>
      </c>
      <c r="D35" s="80" t="s">
        <v>7200</v>
      </c>
      <c r="E35" s="293"/>
      <c r="F35" s="363">
        <v>1</v>
      </c>
      <c r="G35" s="293"/>
      <c r="H35" s="293"/>
      <c r="I35" s="4"/>
      <c r="K35" s="4"/>
      <c r="L35" s="35"/>
    </row>
    <row r="36" spans="1:12" s="2" customFormat="1" ht="15">
      <c r="A36" s="153">
        <v>820</v>
      </c>
      <c r="B36" s="30" t="s">
        <v>893</v>
      </c>
      <c r="C36" s="30" t="s">
        <v>1004</v>
      </c>
      <c r="D36" s="36" t="s">
        <v>557</v>
      </c>
      <c r="E36" s="293">
        <v>2</v>
      </c>
      <c r="F36" s="293">
        <v>1</v>
      </c>
      <c r="G36" s="293">
        <v>2</v>
      </c>
      <c r="H36" s="293"/>
      <c r="I36" s="4"/>
      <c r="K36" s="4"/>
      <c r="L36" s="35"/>
    </row>
    <row r="37" spans="1:12" s="2" customFormat="1" ht="15">
      <c r="A37" s="153">
        <v>821</v>
      </c>
      <c r="B37" s="30" t="s">
        <v>894</v>
      </c>
      <c r="C37" s="30" t="s">
        <v>1005</v>
      </c>
      <c r="D37" s="36" t="s">
        <v>558</v>
      </c>
      <c r="E37" s="293">
        <v>2</v>
      </c>
      <c r="F37" s="293">
        <v>1</v>
      </c>
      <c r="G37" s="293">
        <v>2</v>
      </c>
      <c r="H37" s="293"/>
      <c r="I37" s="4"/>
      <c r="K37" s="4"/>
      <c r="L37" s="35"/>
    </row>
    <row r="38" spans="1:12" s="2" customFormat="1" ht="15">
      <c r="A38" s="153">
        <v>822</v>
      </c>
      <c r="B38" s="30" t="s">
        <v>895</v>
      </c>
      <c r="C38" s="30" t="s">
        <v>1006</v>
      </c>
      <c r="D38" s="36" t="s">
        <v>559</v>
      </c>
      <c r="E38" s="293"/>
      <c r="F38" s="293">
        <v>1</v>
      </c>
      <c r="G38" s="293">
        <v>2</v>
      </c>
      <c r="H38" s="293"/>
      <c r="I38" s="4"/>
      <c r="K38" s="4"/>
      <c r="L38" s="35"/>
    </row>
    <row r="39" spans="1:12" s="2" customFormat="1" ht="15">
      <c r="A39" s="153">
        <v>823</v>
      </c>
      <c r="B39" s="30" t="s">
        <v>896</v>
      </c>
      <c r="C39" s="30" t="s">
        <v>1007</v>
      </c>
      <c r="D39" s="36" t="s">
        <v>4131</v>
      </c>
      <c r="E39" s="293"/>
      <c r="F39" s="293">
        <v>1</v>
      </c>
      <c r="G39" s="293">
        <v>2</v>
      </c>
      <c r="H39" s="293"/>
      <c r="I39" s="4"/>
      <c r="K39" s="4"/>
      <c r="L39" s="35"/>
    </row>
    <row r="40" spans="1:12" s="2" customFormat="1">
      <c r="A40" s="153">
        <v>825</v>
      </c>
      <c r="B40" s="30" t="s">
        <v>897</v>
      </c>
      <c r="C40" s="30" t="s">
        <v>1008</v>
      </c>
      <c r="D40" s="36" t="s">
        <v>4132</v>
      </c>
      <c r="E40" s="293"/>
      <c r="F40" s="293">
        <v>1</v>
      </c>
      <c r="G40" s="293">
        <v>2</v>
      </c>
      <c r="H40" s="293"/>
      <c r="I40" s="4"/>
      <c r="L40" s="4"/>
    </row>
    <row r="41" spans="1:12" s="2" customFormat="1" ht="15" customHeight="1">
      <c r="A41" s="153">
        <v>830</v>
      </c>
      <c r="B41" s="30" t="s">
        <v>898</v>
      </c>
      <c r="C41" s="30" t="s">
        <v>1009</v>
      </c>
      <c r="D41" s="30" t="s">
        <v>560</v>
      </c>
      <c r="E41" s="293"/>
      <c r="F41" s="293">
        <v>1</v>
      </c>
      <c r="G41" s="293">
        <v>2</v>
      </c>
      <c r="H41" s="293"/>
      <c r="I41" s="4"/>
      <c r="K41" s="4"/>
      <c r="L41" s="35"/>
    </row>
    <row r="42" spans="1:12" s="2" customFormat="1" ht="15" customHeight="1">
      <c r="A42" s="153">
        <v>851</v>
      </c>
      <c r="B42" s="41" t="s">
        <v>7823</v>
      </c>
      <c r="C42" s="41" t="s">
        <v>7824</v>
      </c>
      <c r="D42" s="41" t="s">
        <v>6013</v>
      </c>
      <c r="E42" s="293"/>
      <c r="F42" s="293"/>
      <c r="G42" s="398" t="s">
        <v>2737</v>
      </c>
      <c r="H42" s="293"/>
      <c r="I42" s="4"/>
      <c r="K42" s="4"/>
      <c r="L42" s="35"/>
    </row>
    <row r="43" spans="1:12" s="2" customFormat="1" ht="15" customHeight="1">
      <c r="A43" s="153">
        <v>852</v>
      </c>
      <c r="B43" s="41" t="s">
        <v>7825</v>
      </c>
      <c r="C43" s="41" t="s">
        <v>7826</v>
      </c>
      <c r="D43" s="41" t="s">
        <v>7827</v>
      </c>
      <c r="E43" s="293"/>
      <c r="F43" s="293"/>
      <c r="G43" s="398" t="s">
        <v>2737</v>
      </c>
      <c r="H43" s="293"/>
      <c r="I43" s="4"/>
      <c r="K43" s="4"/>
      <c r="L43" s="35"/>
    </row>
    <row r="44" spans="1:12" s="2" customFormat="1" ht="29.25" customHeight="1">
      <c r="A44" s="153">
        <v>853</v>
      </c>
      <c r="B44" s="151" t="s">
        <v>7828</v>
      </c>
      <c r="C44" s="151" t="s">
        <v>7829</v>
      </c>
      <c r="D44" s="43" t="s">
        <v>7830</v>
      </c>
      <c r="E44" s="293"/>
      <c r="F44" s="293"/>
      <c r="G44" s="398" t="s">
        <v>2737</v>
      </c>
      <c r="H44" s="293"/>
      <c r="I44" s="4"/>
      <c r="K44" s="4"/>
      <c r="L44" s="35"/>
    </row>
    <row r="45" spans="1:12" s="2" customFormat="1" ht="15" customHeight="1">
      <c r="A45" s="153">
        <v>861</v>
      </c>
      <c r="B45" s="41" t="s">
        <v>7833</v>
      </c>
      <c r="C45" s="41" t="s">
        <v>7834</v>
      </c>
      <c r="D45" s="41" t="s">
        <v>3444</v>
      </c>
      <c r="E45" s="293"/>
      <c r="F45" s="293"/>
      <c r="G45" s="398" t="s">
        <v>2737</v>
      </c>
      <c r="H45" s="293"/>
      <c r="I45" s="4"/>
      <c r="K45" s="4"/>
      <c r="L45" s="35"/>
    </row>
    <row r="46" spans="1:12" s="2" customFormat="1" ht="15" customHeight="1">
      <c r="A46" s="153">
        <v>862</v>
      </c>
      <c r="B46" s="41" t="s">
        <v>7835</v>
      </c>
      <c r="C46" s="41" t="s">
        <v>7836</v>
      </c>
      <c r="D46" s="421" t="s">
        <v>3445</v>
      </c>
      <c r="E46" s="293"/>
      <c r="F46" s="293"/>
      <c r="G46" s="398" t="s">
        <v>2737</v>
      </c>
      <c r="H46" s="293"/>
      <c r="I46" s="4"/>
      <c r="K46" s="4"/>
      <c r="L46" s="35"/>
    </row>
    <row r="47" spans="1:12" s="2" customFormat="1" ht="27.75" customHeight="1">
      <c r="A47" s="153">
        <v>864</v>
      </c>
      <c r="B47" s="80" t="s">
        <v>7837</v>
      </c>
      <c r="C47" s="41" t="s">
        <v>7838</v>
      </c>
      <c r="D47" s="421" t="s">
        <v>7839</v>
      </c>
      <c r="E47" s="293"/>
      <c r="F47" s="293"/>
      <c r="G47" s="398" t="s">
        <v>2737</v>
      </c>
      <c r="H47" s="293"/>
      <c r="I47" s="4"/>
      <c r="K47" s="4"/>
      <c r="L47" s="35"/>
    </row>
    <row r="48" spans="1:12" s="2" customFormat="1" ht="15" customHeight="1">
      <c r="A48" s="153">
        <v>865</v>
      </c>
      <c r="B48" s="41" t="s">
        <v>7840</v>
      </c>
      <c r="C48" s="41" t="s">
        <v>7840</v>
      </c>
      <c r="D48" s="422" t="s">
        <v>7841</v>
      </c>
      <c r="E48" s="293"/>
      <c r="F48" s="293"/>
      <c r="G48" s="398" t="s">
        <v>2737</v>
      </c>
      <c r="H48" s="293"/>
      <c r="I48" s="4"/>
      <c r="K48" s="4"/>
      <c r="L48" s="35"/>
    </row>
    <row r="49" spans="1:12" s="2" customFormat="1" ht="15" customHeight="1">
      <c r="A49" s="153">
        <v>911</v>
      </c>
      <c r="B49" s="41" t="s">
        <v>1999</v>
      </c>
      <c r="C49" s="41" t="s">
        <v>7842</v>
      </c>
      <c r="D49" s="41" t="s">
        <v>6016</v>
      </c>
      <c r="E49" s="293"/>
      <c r="F49" s="293"/>
      <c r="G49" s="398" t="s">
        <v>2737</v>
      </c>
      <c r="H49" s="293"/>
      <c r="I49" s="4"/>
      <c r="K49" s="4"/>
      <c r="L49" s="35"/>
    </row>
    <row r="50" spans="1:12" s="2" customFormat="1" ht="15" customHeight="1">
      <c r="A50" s="153">
        <v>929</v>
      </c>
      <c r="B50" s="30" t="s">
        <v>899</v>
      </c>
      <c r="C50" s="30" t="s">
        <v>1010</v>
      </c>
      <c r="D50" s="30" t="s">
        <v>561</v>
      </c>
      <c r="E50" s="293"/>
      <c r="F50" s="293">
        <v>1</v>
      </c>
      <c r="G50" s="293"/>
      <c r="H50" s="293"/>
      <c r="I50" s="4"/>
      <c r="K50" s="4"/>
      <c r="L50" s="35"/>
    </row>
    <row r="51" spans="1:12" s="2" customFormat="1" ht="25.5">
      <c r="A51" s="153">
        <v>933</v>
      </c>
      <c r="B51" s="30" t="s">
        <v>2261</v>
      </c>
      <c r="C51" s="30" t="s">
        <v>5486</v>
      </c>
      <c r="D51" s="30" t="s">
        <v>3163</v>
      </c>
      <c r="E51" s="293"/>
      <c r="F51" s="293">
        <v>1</v>
      </c>
      <c r="G51" s="293">
        <v>2</v>
      </c>
      <c r="H51" s="293"/>
      <c r="I51" s="4"/>
      <c r="K51" s="4"/>
      <c r="L51" s="35"/>
    </row>
    <row r="52" spans="1:12" s="2" customFormat="1" ht="15">
      <c r="A52" s="153">
        <v>941</v>
      </c>
      <c r="B52" s="30" t="s">
        <v>2262</v>
      </c>
      <c r="C52" s="30" t="s">
        <v>5487</v>
      </c>
      <c r="D52" s="30" t="s">
        <v>3164</v>
      </c>
      <c r="E52" s="293"/>
      <c r="F52" s="293">
        <v>1</v>
      </c>
      <c r="G52" s="293">
        <v>2</v>
      </c>
      <c r="H52" s="293"/>
      <c r="I52" s="4"/>
      <c r="K52" s="4"/>
      <c r="L52" s="35"/>
    </row>
    <row r="53" spans="1:12" s="2" customFormat="1" ht="15">
      <c r="A53" s="153">
        <v>951</v>
      </c>
      <c r="B53" s="30" t="s">
        <v>2263</v>
      </c>
      <c r="C53" s="30" t="s">
        <v>5488</v>
      </c>
      <c r="D53" s="30" t="s">
        <v>3165</v>
      </c>
      <c r="E53" s="293"/>
      <c r="F53" s="293">
        <v>1</v>
      </c>
      <c r="G53" s="293">
        <v>2</v>
      </c>
      <c r="H53" s="293"/>
      <c r="I53" s="4"/>
      <c r="K53" s="4"/>
      <c r="L53" s="35"/>
    </row>
    <row r="54" spans="1:12" s="2" customFormat="1" ht="15">
      <c r="A54" s="153">
        <v>952</v>
      </c>
      <c r="B54" s="30" t="s">
        <v>5390</v>
      </c>
      <c r="C54" s="30" t="s">
        <v>5390</v>
      </c>
      <c r="D54" s="30" t="s">
        <v>3166</v>
      </c>
      <c r="E54" s="293">
        <v>2</v>
      </c>
      <c r="F54" s="293">
        <v>1</v>
      </c>
      <c r="G54" s="293">
        <v>2</v>
      </c>
      <c r="H54" s="293"/>
      <c r="I54" s="4"/>
      <c r="L54" s="35"/>
    </row>
    <row r="55" spans="1:12" s="2" customFormat="1" ht="15">
      <c r="A55" s="153">
        <v>954</v>
      </c>
      <c r="B55" t="s">
        <v>7831</v>
      </c>
      <c r="C55" t="s">
        <v>7832</v>
      </c>
      <c r="D55" t="s">
        <v>3448</v>
      </c>
      <c r="E55" s="293"/>
      <c r="F55" s="293"/>
      <c r="G55" s="398" t="s">
        <v>2737</v>
      </c>
      <c r="H55" s="293"/>
      <c r="I55" s="4"/>
      <c r="L55" s="35"/>
    </row>
    <row r="56" spans="1:12" s="2" customFormat="1" ht="15">
      <c r="A56" s="153">
        <v>955</v>
      </c>
      <c r="B56" s="30" t="s">
        <v>2264</v>
      </c>
      <c r="C56" s="30" t="s">
        <v>2264</v>
      </c>
      <c r="D56" s="30" t="s">
        <v>3167</v>
      </c>
      <c r="E56" s="293">
        <v>2</v>
      </c>
      <c r="F56" s="293">
        <v>1</v>
      </c>
      <c r="G56" s="293">
        <v>2</v>
      </c>
      <c r="H56" s="293"/>
      <c r="I56" s="4"/>
      <c r="L56" s="35"/>
    </row>
    <row r="57" spans="1:12" s="2" customFormat="1" ht="25.5">
      <c r="A57" s="153" t="s">
        <v>5609</v>
      </c>
      <c r="B57" s="30" t="s">
        <v>2265</v>
      </c>
      <c r="C57" s="30" t="s">
        <v>5489</v>
      </c>
      <c r="D57" s="30" t="s">
        <v>563</v>
      </c>
      <c r="E57" s="293">
        <v>2</v>
      </c>
      <c r="F57" s="293"/>
      <c r="G57" s="293"/>
      <c r="H57" s="293"/>
      <c r="I57" s="4"/>
      <c r="L57" s="35"/>
    </row>
    <row r="58" spans="1:12" s="2" customFormat="1" ht="15">
      <c r="A58" s="153" t="s">
        <v>5610</v>
      </c>
      <c r="B58" s="30" t="s">
        <v>2266</v>
      </c>
      <c r="C58" s="30" t="s">
        <v>5405</v>
      </c>
      <c r="D58" s="30" t="s">
        <v>564</v>
      </c>
      <c r="E58" s="293">
        <v>2</v>
      </c>
      <c r="F58" s="293"/>
      <c r="G58" s="293"/>
      <c r="H58" s="293"/>
      <c r="I58" s="4"/>
      <c r="K58" s="4"/>
      <c r="L58" s="35"/>
    </row>
    <row r="59" spans="1:12" s="2" customFormat="1" ht="15">
      <c r="A59" s="153" t="s">
        <v>5611</v>
      </c>
      <c r="B59" s="30" t="s">
        <v>1862</v>
      </c>
      <c r="C59" s="30" t="s">
        <v>5406</v>
      </c>
      <c r="D59" s="30" t="s">
        <v>4130</v>
      </c>
      <c r="E59" s="293">
        <v>2</v>
      </c>
      <c r="F59" s="293"/>
      <c r="G59" s="293"/>
      <c r="H59" s="293"/>
      <c r="I59" s="4"/>
      <c r="K59" s="6"/>
      <c r="L59" s="35"/>
    </row>
    <row r="60" spans="1:12" s="2" customFormat="1" ht="25.5">
      <c r="A60" s="153" t="s">
        <v>7233</v>
      </c>
      <c r="B60" s="30" t="s">
        <v>7197</v>
      </c>
      <c r="C60" s="30" t="s">
        <v>7196</v>
      </c>
      <c r="D60" s="30" t="s">
        <v>7195</v>
      </c>
      <c r="E60" s="363">
        <v>2</v>
      </c>
      <c r="F60" s="293"/>
      <c r="G60" s="293"/>
      <c r="H60" s="293"/>
      <c r="I60" s="4"/>
      <c r="K60" s="6"/>
      <c r="L60" s="35"/>
    </row>
    <row r="61" spans="1:12" s="2" customFormat="1" ht="38.25">
      <c r="A61" s="153" t="s">
        <v>1291</v>
      </c>
      <c r="B61" s="30" t="s">
        <v>982</v>
      </c>
      <c r="C61" s="30" t="s">
        <v>5407</v>
      </c>
      <c r="D61" s="30" t="s">
        <v>3168</v>
      </c>
      <c r="E61" s="293">
        <v>2</v>
      </c>
      <c r="F61" s="293">
        <v>1</v>
      </c>
      <c r="G61" s="293"/>
      <c r="H61" s="293"/>
      <c r="I61" s="4"/>
      <c r="K61" s="4"/>
      <c r="L61" s="35"/>
    </row>
    <row r="62" spans="1:12" s="506" customFormat="1" ht="15">
      <c r="A62" s="505" t="s">
        <v>8811</v>
      </c>
      <c r="B62" s="30" t="s">
        <v>8812</v>
      </c>
      <c r="C62" s="30" t="s">
        <v>8813</v>
      </c>
      <c r="D62" s="30" t="s">
        <v>8814</v>
      </c>
      <c r="E62" s="398" t="s">
        <v>2737</v>
      </c>
      <c r="F62" s="293"/>
      <c r="G62" s="293"/>
      <c r="H62" s="293"/>
      <c r="I62" s="4"/>
      <c r="K62" s="4"/>
      <c r="L62" s="35"/>
    </row>
    <row r="63" spans="1:12" s="2" customFormat="1" ht="63.75">
      <c r="A63" s="153" t="s">
        <v>1292</v>
      </c>
      <c r="B63" s="30" t="s">
        <v>983</v>
      </c>
      <c r="C63" s="30" t="s">
        <v>5581</v>
      </c>
      <c r="D63" s="30" t="s">
        <v>3169</v>
      </c>
      <c r="E63" s="293">
        <v>2</v>
      </c>
      <c r="F63" s="293">
        <v>1</v>
      </c>
      <c r="G63" s="293"/>
      <c r="H63" s="293"/>
      <c r="I63" s="4"/>
      <c r="K63" s="4"/>
      <c r="L63" s="35"/>
    </row>
    <row r="64" spans="1:12" s="2" customFormat="1" ht="38.25">
      <c r="A64" s="153" t="s">
        <v>1293</v>
      </c>
      <c r="B64" s="30" t="s">
        <v>984</v>
      </c>
      <c r="C64" s="30" t="s">
        <v>5582</v>
      </c>
      <c r="D64" s="30" t="s">
        <v>3170</v>
      </c>
      <c r="E64" s="293">
        <v>2</v>
      </c>
      <c r="F64" s="293">
        <v>1</v>
      </c>
      <c r="G64" s="293"/>
      <c r="H64" s="293"/>
    </row>
    <row r="65" spans="1:9" ht="51">
      <c r="A65" s="153" t="s">
        <v>89</v>
      </c>
      <c r="B65" s="30" t="s">
        <v>90</v>
      </c>
      <c r="C65" s="43" t="s">
        <v>93</v>
      </c>
      <c r="D65" s="43" t="s">
        <v>94</v>
      </c>
      <c r="E65" s="363">
        <v>2</v>
      </c>
      <c r="F65" s="293"/>
      <c r="G65" s="293"/>
      <c r="H65" s="293"/>
    </row>
    <row r="66" spans="1:9" ht="63.75">
      <c r="A66" s="153" t="s">
        <v>91</v>
      </c>
      <c r="B66" s="30" t="s">
        <v>92</v>
      </c>
      <c r="C66" s="30" t="s">
        <v>7202</v>
      </c>
      <c r="D66" s="30" t="s">
        <v>7203</v>
      </c>
      <c r="E66" s="363">
        <v>2</v>
      </c>
      <c r="F66" s="293"/>
      <c r="G66" s="293"/>
      <c r="H66" s="293"/>
    </row>
    <row r="67" spans="1:9">
      <c r="A67" s="153" t="s">
        <v>5612</v>
      </c>
      <c r="B67" s="30" t="s">
        <v>7217</v>
      </c>
      <c r="C67" s="30" t="s">
        <v>5583</v>
      </c>
      <c r="D67" s="30" t="s">
        <v>4722</v>
      </c>
      <c r="E67" s="293">
        <v>2</v>
      </c>
      <c r="F67" s="293"/>
      <c r="G67" s="398" t="s">
        <v>2737</v>
      </c>
      <c r="H67" s="293"/>
    </row>
    <row r="68" spans="1:9">
      <c r="A68" s="12"/>
      <c r="B68" s="45" t="s">
        <v>5587</v>
      </c>
      <c r="C68" s="276" t="s">
        <v>5586</v>
      </c>
      <c r="D68" s="276" t="s">
        <v>4720</v>
      </c>
      <c r="E68" s="294" t="s">
        <v>2735</v>
      </c>
      <c r="F68" s="294" t="s">
        <v>2735</v>
      </c>
      <c r="G68" s="294" t="s">
        <v>2735</v>
      </c>
      <c r="H68" s="294" t="s">
        <v>2735</v>
      </c>
    </row>
    <row r="69" spans="1:9">
      <c r="B69" s="277" t="s">
        <v>3705</v>
      </c>
      <c r="C69" s="278" t="s">
        <v>3704</v>
      </c>
      <c r="D69" s="278" t="s">
        <v>4719</v>
      </c>
      <c r="E69" s="294" t="s">
        <v>2735</v>
      </c>
      <c r="F69" s="294" t="s">
        <v>2735</v>
      </c>
      <c r="G69" s="294" t="s">
        <v>2735</v>
      </c>
      <c r="H69" s="294"/>
    </row>
    <row r="70" spans="1:9" ht="38.25">
      <c r="A70" s="158" t="s">
        <v>1886</v>
      </c>
      <c r="B70" s="30" t="s">
        <v>7394</v>
      </c>
      <c r="C70" s="30" t="s">
        <v>4914</v>
      </c>
      <c r="D70" s="30" t="s">
        <v>3450</v>
      </c>
      <c r="E70" s="122" t="s">
        <v>4915</v>
      </c>
      <c r="F70" s="122">
        <v>2</v>
      </c>
      <c r="G70" s="122"/>
      <c r="H70" s="293"/>
    </row>
    <row r="71" spans="1:9">
      <c r="A71" s="158" t="s">
        <v>7316</v>
      </c>
      <c r="B71" s="30" t="s">
        <v>7395</v>
      </c>
      <c r="C71" s="30" t="s">
        <v>7396</v>
      </c>
      <c r="D71" s="30" t="s">
        <v>3451</v>
      </c>
      <c r="E71" s="122" t="s">
        <v>4915</v>
      </c>
      <c r="F71" s="396" t="s">
        <v>2737</v>
      </c>
      <c r="G71" s="122">
        <v>2</v>
      </c>
      <c r="H71" s="293"/>
    </row>
    <row r="72" spans="1:9" ht="25.5">
      <c r="A72" s="158" t="s">
        <v>7326</v>
      </c>
      <c r="B72" s="30" t="s">
        <v>4994</v>
      </c>
      <c r="C72" s="30" t="s">
        <v>4995</v>
      </c>
      <c r="D72" s="30" t="s">
        <v>3445</v>
      </c>
      <c r="E72" s="122"/>
      <c r="F72" s="122">
        <v>2</v>
      </c>
      <c r="G72" s="122">
        <v>2</v>
      </c>
      <c r="H72" s="293"/>
    </row>
    <row r="73" spans="1:9" ht="63.75">
      <c r="A73" s="158" t="s">
        <v>7327</v>
      </c>
      <c r="B73" s="30" t="s">
        <v>5963</v>
      </c>
      <c r="C73" s="30" t="s">
        <v>5964</v>
      </c>
      <c r="D73" s="30" t="s">
        <v>3446</v>
      </c>
      <c r="E73" s="122"/>
      <c r="F73" s="122">
        <v>2</v>
      </c>
      <c r="G73" s="122">
        <v>2</v>
      </c>
      <c r="H73" s="293"/>
    </row>
    <row r="74" spans="1:9" ht="25.5">
      <c r="A74" s="158" t="s">
        <v>7328</v>
      </c>
      <c r="B74" s="30" t="s">
        <v>5965</v>
      </c>
      <c r="C74" s="30" t="s">
        <v>5966</v>
      </c>
      <c r="D74" s="30" t="s">
        <v>3447</v>
      </c>
      <c r="E74" s="122"/>
      <c r="F74" s="122">
        <v>2</v>
      </c>
      <c r="G74" s="122">
        <v>2</v>
      </c>
      <c r="H74" s="293"/>
    </row>
    <row r="75" spans="1:9">
      <c r="A75" s="158" t="s">
        <v>7329</v>
      </c>
      <c r="B75" s="30" t="s">
        <v>5967</v>
      </c>
      <c r="C75" s="30" t="s">
        <v>5968</v>
      </c>
      <c r="D75" s="30" t="s">
        <v>3448</v>
      </c>
      <c r="E75" s="122" t="s">
        <v>4915</v>
      </c>
      <c r="F75" s="122">
        <v>2</v>
      </c>
      <c r="G75" s="122">
        <v>2</v>
      </c>
      <c r="H75" s="293"/>
    </row>
    <row r="76" spans="1:9" ht="76.5">
      <c r="A76" s="158" t="s">
        <v>795</v>
      </c>
      <c r="B76" s="30" t="s">
        <v>796</v>
      </c>
      <c r="C76" s="30" t="s">
        <v>797</v>
      </c>
      <c r="D76" s="30" t="s">
        <v>798</v>
      </c>
      <c r="E76" s="122"/>
      <c r="F76" s="122" t="s">
        <v>2737</v>
      </c>
      <c r="G76" s="122"/>
      <c r="H76" s="293"/>
      <c r="I76" s="388"/>
    </row>
    <row r="77" spans="1:9" ht="127.5">
      <c r="A77" s="158" t="s">
        <v>7576</v>
      </c>
      <c r="B77" s="30" t="s">
        <v>8399</v>
      </c>
      <c r="C77" s="30" t="s">
        <v>8400</v>
      </c>
      <c r="D77" s="30" t="s">
        <v>8401</v>
      </c>
      <c r="E77" s="122"/>
      <c r="F77" s="396" t="s">
        <v>2737</v>
      </c>
      <c r="G77" s="122"/>
      <c r="H77" s="293"/>
      <c r="I77" s="388"/>
    </row>
    <row r="78" spans="1:9" ht="43.5" customHeight="1">
      <c r="A78" s="158" t="s">
        <v>7346</v>
      </c>
      <c r="B78" s="30" t="s">
        <v>7347</v>
      </c>
      <c r="C78" s="30" t="s">
        <v>7348</v>
      </c>
      <c r="D78" s="30" t="s">
        <v>7349</v>
      </c>
      <c r="E78" s="122"/>
      <c r="F78" s="122" t="s">
        <v>2737</v>
      </c>
      <c r="G78" s="122"/>
      <c r="H78" s="293"/>
      <c r="I78" s="388"/>
    </row>
    <row r="79" spans="1:9" ht="43.5" customHeight="1">
      <c r="A79" s="158" t="s">
        <v>7602</v>
      </c>
      <c r="B79" s="30" t="s">
        <v>7601</v>
      </c>
      <c r="C79" s="30" t="s">
        <v>7604</v>
      </c>
      <c r="D79" s="30" t="s">
        <v>8018</v>
      </c>
      <c r="E79" s="122"/>
      <c r="F79" s="396" t="s">
        <v>2737</v>
      </c>
      <c r="G79" s="122"/>
      <c r="H79" s="293"/>
      <c r="I79" s="388"/>
    </row>
    <row r="80" spans="1:9" ht="141.75" customHeight="1">
      <c r="A80" s="158" t="s">
        <v>7603</v>
      </c>
      <c r="B80" s="80" t="s">
        <v>9029</v>
      </c>
      <c r="C80" s="80" t="s">
        <v>9030</v>
      </c>
      <c r="D80" s="80" t="s">
        <v>9031</v>
      </c>
      <c r="E80" s="122"/>
      <c r="F80" s="396" t="s">
        <v>2737</v>
      </c>
      <c r="G80" s="122"/>
      <c r="H80" s="293"/>
      <c r="I80" s="388"/>
    </row>
    <row r="81" spans="1:9" ht="66.75" customHeight="1">
      <c r="A81" s="158" t="s">
        <v>7774</v>
      </c>
      <c r="B81" s="52" t="s">
        <v>9032</v>
      </c>
      <c r="C81" s="52" t="s">
        <v>9033</v>
      </c>
      <c r="D81" s="52" t="s">
        <v>9034</v>
      </c>
      <c r="E81" s="396" t="s">
        <v>2737</v>
      </c>
      <c r="F81" s="122"/>
      <c r="G81" s="122"/>
      <c r="H81" s="293"/>
      <c r="I81" s="504"/>
    </row>
    <row r="82" spans="1:9" ht="76.5">
      <c r="A82" s="158" t="s">
        <v>8796</v>
      </c>
      <c r="B82" s="395" t="s">
        <v>8799</v>
      </c>
      <c r="C82" s="395" t="s">
        <v>8802</v>
      </c>
      <c r="D82" s="395" t="s">
        <v>8805</v>
      </c>
      <c r="E82" s="396"/>
      <c r="F82" s="396" t="s">
        <v>2737</v>
      </c>
      <c r="G82" s="396"/>
      <c r="H82" s="396"/>
      <c r="I82" s="504"/>
    </row>
    <row r="83" spans="1:9" ht="102">
      <c r="A83" s="158" t="s">
        <v>8797</v>
      </c>
      <c r="B83" s="395" t="s">
        <v>8800</v>
      </c>
      <c r="C83" s="395" t="s">
        <v>8803</v>
      </c>
      <c r="D83" s="395" t="s">
        <v>8806</v>
      </c>
      <c r="E83" s="396"/>
      <c r="F83" s="396" t="s">
        <v>2737</v>
      </c>
      <c r="G83" s="396"/>
      <c r="H83" s="396"/>
      <c r="I83" s="504"/>
    </row>
    <row r="84" spans="1:9" ht="63.75">
      <c r="A84" s="158" t="s">
        <v>8798</v>
      </c>
      <c r="B84" s="395" t="s">
        <v>8801</v>
      </c>
      <c r="C84" s="395" t="s">
        <v>8804</v>
      </c>
      <c r="D84" s="395" t="s">
        <v>8807</v>
      </c>
      <c r="E84" s="396"/>
      <c r="F84" s="396" t="s">
        <v>2737</v>
      </c>
      <c r="G84" s="396"/>
      <c r="H84" s="396"/>
      <c r="I84" s="504"/>
    </row>
    <row r="85" spans="1:9" ht="63.75">
      <c r="A85" s="158" t="s">
        <v>8935</v>
      </c>
      <c r="B85" s="395" t="s">
        <v>8938</v>
      </c>
      <c r="C85" s="395" t="s">
        <v>8939</v>
      </c>
      <c r="D85" s="395" t="s">
        <v>8940</v>
      </c>
      <c r="E85" s="396"/>
      <c r="F85" s="396" t="s">
        <v>2737</v>
      </c>
      <c r="G85" s="396"/>
      <c r="H85" s="396"/>
      <c r="I85" s="504"/>
    </row>
    <row r="86" spans="1:9" ht="63.75">
      <c r="A86" s="158" t="s">
        <v>8936</v>
      </c>
      <c r="B86" s="395" t="s">
        <v>8941</v>
      </c>
      <c r="C86" s="395" t="s">
        <v>8942</v>
      </c>
      <c r="D86" s="395" t="s">
        <v>8943</v>
      </c>
      <c r="E86" s="396"/>
      <c r="F86" s="396" t="s">
        <v>2737</v>
      </c>
      <c r="G86" s="396"/>
      <c r="H86" s="396"/>
      <c r="I86" s="504"/>
    </row>
    <row r="87" spans="1:9" ht="76.5">
      <c r="A87" s="158" t="s">
        <v>8937</v>
      </c>
      <c r="B87" s="395" t="s">
        <v>8944</v>
      </c>
      <c r="C87" s="395" t="s">
        <v>8945</v>
      </c>
      <c r="D87" s="395" t="s">
        <v>8946</v>
      </c>
      <c r="E87" s="396"/>
      <c r="F87" s="396" t="s">
        <v>2737</v>
      </c>
      <c r="G87" s="396"/>
      <c r="H87" s="396"/>
      <c r="I87" s="504"/>
    </row>
    <row r="88" spans="1:9" ht="89.25">
      <c r="A88" s="158" t="s">
        <v>8912</v>
      </c>
      <c r="B88" s="516" t="s">
        <v>8913</v>
      </c>
      <c r="C88" s="516" t="s">
        <v>8914</v>
      </c>
      <c r="D88" s="516" t="s">
        <v>8915</v>
      </c>
      <c r="E88" s="396"/>
      <c r="F88" s="396" t="s">
        <v>2737</v>
      </c>
      <c r="G88" s="396"/>
      <c r="H88" s="396"/>
      <c r="I88" s="504"/>
    </row>
    <row r="89" spans="1:9" ht="76.5">
      <c r="A89" s="158" t="s">
        <v>8916</v>
      </c>
      <c r="B89" s="516" t="s">
        <v>8919</v>
      </c>
      <c r="C89" s="516" t="s">
        <v>8918</v>
      </c>
      <c r="D89" s="516" t="s">
        <v>8917</v>
      </c>
      <c r="E89" s="396"/>
      <c r="F89" s="396" t="s">
        <v>2737</v>
      </c>
      <c r="G89" s="396"/>
      <c r="H89" s="396"/>
      <c r="I89" s="504"/>
    </row>
    <row r="90" spans="1:9" ht="105">
      <c r="A90" s="158" t="s">
        <v>8924</v>
      </c>
      <c r="B90" s="518" t="s">
        <v>8925</v>
      </c>
      <c r="C90" s="518" t="s">
        <v>8926</v>
      </c>
      <c r="D90" s="518" t="s">
        <v>8927</v>
      </c>
      <c r="E90" s="122"/>
      <c r="F90" s="396" t="s">
        <v>2737</v>
      </c>
      <c r="G90" s="122"/>
      <c r="H90" s="293"/>
      <c r="I90" s="504"/>
    </row>
    <row r="91" spans="1:9" ht="25.5">
      <c r="B91" s="47" t="s">
        <v>5923</v>
      </c>
      <c r="C91" s="47" t="s">
        <v>3706</v>
      </c>
      <c r="D91" s="47" t="s">
        <v>4133</v>
      </c>
      <c r="E91" s="294" t="s">
        <v>2735</v>
      </c>
      <c r="F91" s="294" t="s">
        <v>2735</v>
      </c>
      <c r="G91" s="294" t="s">
        <v>2735</v>
      </c>
      <c r="H91" s="294"/>
    </row>
    <row r="92" spans="1:9">
      <c r="A92" s="161" t="s">
        <v>7315</v>
      </c>
      <c r="B92" s="30" t="s">
        <v>5969</v>
      </c>
      <c r="C92" s="30" t="s">
        <v>5970</v>
      </c>
      <c r="D92" s="30" t="s">
        <v>3449</v>
      </c>
      <c r="E92" s="122">
        <v>2</v>
      </c>
      <c r="F92" s="122">
        <v>2</v>
      </c>
      <c r="G92" s="122">
        <v>2</v>
      </c>
      <c r="H92" s="293"/>
    </row>
    <row r="93" spans="1:9" ht="25.5">
      <c r="A93" s="161" t="s">
        <v>1319</v>
      </c>
      <c r="B93" s="30" t="s">
        <v>5017</v>
      </c>
      <c r="C93" s="30" t="s">
        <v>4916</v>
      </c>
      <c r="D93" s="30" t="s">
        <v>2328</v>
      </c>
      <c r="E93" s="122"/>
      <c r="F93" s="122">
        <v>2</v>
      </c>
      <c r="G93" s="122"/>
      <c r="H93" s="293"/>
    </row>
    <row r="94" spans="1:9" ht="51">
      <c r="A94" s="161" t="s">
        <v>4856</v>
      </c>
      <c r="B94" s="30" t="s">
        <v>227</v>
      </c>
      <c r="C94" s="30" t="s">
        <v>4917</v>
      </c>
      <c r="D94" s="30" t="s">
        <v>2329</v>
      </c>
      <c r="E94" s="122"/>
      <c r="F94" s="122">
        <v>2</v>
      </c>
      <c r="G94" s="122"/>
      <c r="H94" s="293"/>
    </row>
    <row r="95" spans="1:9" ht="76.5">
      <c r="A95" s="497" t="s">
        <v>7592</v>
      </c>
      <c r="B95" s="389" t="s">
        <v>8410</v>
      </c>
      <c r="C95" s="540" t="s">
        <v>8411</v>
      </c>
      <c r="D95" s="389" t="s">
        <v>8006</v>
      </c>
      <c r="E95" s="538"/>
      <c r="F95" s="538" t="s">
        <v>2737</v>
      </c>
      <c r="G95" s="396"/>
      <c r="H95" s="398"/>
    </row>
    <row r="96" spans="1:9" ht="25.5">
      <c r="A96" s="161" t="s">
        <v>7330</v>
      </c>
      <c r="B96" s="30" t="s">
        <v>3592</v>
      </c>
      <c r="C96" s="30" t="s">
        <v>981</v>
      </c>
      <c r="D96" s="30" t="s">
        <v>4364</v>
      </c>
      <c r="E96" s="122"/>
      <c r="F96" s="122">
        <v>2</v>
      </c>
      <c r="G96" s="122"/>
      <c r="H96" s="293"/>
    </row>
    <row r="97" spans="1:12" ht="25.5">
      <c r="A97" s="161" t="s">
        <v>4860</v>
      </c>
      <c r="B97" s="30" t="s">
        <v>3593</v>
      </c>
      <c r="C97" s="30" t="s">
        <v>5387</v>
      </c>
      <c r="D97" s="30" t="s">
        <v>2322</v>
      </c>
      <c r="E97" s="122"/>
      <c r="F97" s="122">
        <v>2</v>
      </c>
      <c r="G97" s="122"/>
      <c r="H97" s="293"/>
    </row>
    <row r="98" spans="1:12" ht="38.25">
      <c r="A98" s="161" t="s">
        <v>4858</v>
      </c>
      <c r="B98" s="30" t="s">
        <v>5455</v>
      </c>
      <c r="C98" s="30" t="s">
        <v>5388</v>
      </c>
      <c r="D98" s="30" t="s">
        <v>3486</v>
      </c>
      <c r="E98" s="122">
        <v>2</v>
      </c>
      <c r="F98" s="122">
        <v>2</v>
      </c>
      <c r="G98" s="122"/>
      <c r="H98" s="293"/>
    </row>
    <row r="99" spans="1:12" ht="38.25">
      <c r="A99" s="161" t="s">
        <v>4859</v>
      </c>
      <c r="B99" s="30" t="s">
        <v>3076</v>
      </c>
      <c r="C99" s="30" t="s">
        <v>5389</v>
      </c>
      <c r="D99" s="30" t="s">
        <v>3487</v>
      </c>
      <c r="E99" s="122">
        <v>2</v>
      </c>
      <c r="F99" s="122">
        <v>2</v>
      </c>
      <c r="G99" s="122"/>
      <c r="H99" s="293"/>
    </row>
    <row r="100" spans="1:12" ht="25.5">
      <c r="A100" s="161" t="s">
        <v>4857</v>
      </c>
      <c r="B100" s="30" t="s">
        <v>4642</v>
      </c>
      <c r="C100" s="30" t="s">
        <v>1470</v>
      </c>
      <c r="D100" s="30" t="s">
        <v>112</v>
      </c>
      <c r="E100" s="122"/>
      <c r="F100" s="122">
        <v>2</v>
      </c>
      <c r="G100" s="122"/>
      <c r="H100" s="293"/>
    </row>
    <row r="101" spans="1:12" ht="38.25">
      <c r="B101" s="47" t="s">
        <v>3702</v>
      </c>
      <c r="C101" s="47" t="s">
        <v>3703</v>
      </c>
      <c r="D101" s="47" t="s">
        <v>4134</v>
      </c>
      <c r="E101" s="294" t="s">
        <v>2735</v>
      </c>
      <c r="F101" s="294" t="s">
        <v>2735</v>
      </c>
      <c r="G101" s="294" t="s">
        <v>2735</v>
      </c>
      <c r="H101" s="294" t="s">
        <v>2735</v>
      </c>
    </row>
    <row r="102" spans="1:12">
      <c r="A102" s="153">
        <v>3000</v>
      </c>
      <c r="B102" s="30" t="s">
        <v>4637</v>
      </c>
      <c r="C102" s="279" t="s">
        <v>4638</v>
      </c>
      <c r="D102" s="279" t="s">
        <v>2488</v>
      </c>
      <c r="E102" s="122">
        <v>1</v>
      </c>
      <c r="F102" s="122"/>
      <c r="G102" s="122"/>
      <c r="H102" s="293"/>
      <c r="J102" s="4"/>
      <c r="L102" s="4"/>
    </row>
    <row r="103" spans="1:12">
      <c r="A103" s="158">
        <v>3009</v>
      </c>
      <c r="B103" s="30" t="s">
        <v>4643</v>
      </c>
      <c r="C103" s="30" t="s">
        <v>4644</v>
      </c>
      <c r="D103" s="30" t="s">
        <v>113</v>
      </c>
      <c r="E103" s="122">
        <v>1</v>
      </c>
      <c r="F103" s="122">
        <v>1</v>
      </c>
      <c r="G103" s="122"/>
      <c r="H103" s="293" t="s">
        <v>7229</v>
      </c>
      <c r="I103" s="4"/>
      <c r="J103" s="4"/>
      <c r="K103" s="4"/>
      <c r="L103" s="4"/>
    </row>
    <row r="104" spans="1:12" ht="15">
      <c r="A104" s="158">
        <v>3220</v>
      </c>
      <c r="B104" s="30" t="s">
        <v>4645</v>
      </c>
      <c r="C104" s="30" t="s">
        <v>1471</v>
      </c>
      <c r="D104" s="30" t="s">
        <v>1471</v>
      </c>
      <c r="E104" s="122"/>
      <c r="F104" s="122">
        <v>1</v>
      </c>
      <c r="G104" s="122"/>
      <c r="H104" s="293"/>
      <c r="I104" s="4"/>
      <c r="J104" s="4"/>
      <c r="K104" s="4"/>
      <c r="L104" s="35"/>
    </row>
    <row r="105" spans="1:12" ht="25.5">
      <c r="A105" s="158">
        <v>3315</v>
      </c>
      <c r="B105" s="30" t="s">
        <v>4890</v>
      </c>
      <c r="C105" s="30" t="s">
        <v>1472</v>
      </c>
      <c r="D105" s="30" t="s">
        <v>114</v>
      </c>
      <c r="E105" s="122">
        <v>1</v>
      </c>
      <c r="F105" s="122">
        <v>1</v>
      </c>
      <c r="G105" s="122">
        <v>2</v>
      </c>
      <c r="H105" s="293"/>
      <c r="I105" s="4"/>
      <c r="J105" s="4"/>
      <c r="K105" s="4"/>
      <c r="L105" s="35"/>
    </row>
    <row r="106" spans="1:12" ht="15">
      <c r="A106" s="158">
        <v>3320</v>
      </c>
      <c r="B106" s="30" t="s">
        <v>4891</v>
      </c>
      <c r="C106" s="30" t="s">
        <v>1473</v>
      </c>
      <c r="D106" s="30" t="s">
        <v>115</v>
      </c>
      <c r="E106" s="122">
        <v>1</v>
      </c>
      <c r="F106" s="122">
        <v>1</v>
      </c>
      <c r="G106" s="122"/>
      <c r="H106" s="293"/>
      <c r="I106" s="4"/>
      <c r="J106" s="4"/>
      <c r="K106" s="4"/>
      <c r="L106" s="35"/>
    </row>
    <row r="107" spans="1:12">
      <c r="A107" s="161" t="s">
        <v>7319</v>
      </c>
      <c r="B107" s="30" t="s">
        <v>4892</v>
      </c>
      <c r="C107" s="30" t="s">
        <v>7254</v>
      </c>
      <c r="D107" s="30" t="s">
        <v>116</v>
      </c>
      <c r="E107" s="122">
        <v>1</v>
      </c>
      <c r="F107" s="122">
        <v>1</v>
      </c>
      <c r="G107" s="122">
        <v>2</v>
      </c>
      <c r="H107" s="293" t="s">
        <v>7229</v>
      </c>
      <c r="L107" s="4"/>
    </row>
    <row r="108" spans="1:12" ht="15">
      <c r="A108" s="158" t="s">
        <v>7320</v>
      </c>
      <c r="B108" s="30" t="s">
        <v>7255</v>
      </c>
      <c r="C108" s="30" t="s">
        <v>7256</v>
      </c>
      <c r="D108" s="30" t="s">
        <v>117</v>
      </c>
      <c r="E108" s="122">
        <v>1</v>
      </c>
      <c r="F108" s="122">
        <v>1</v>
      </c>
      <c r="G108" s="122">
        <v>2</v>
      </c>
      <c r="H108" s="293" t="s">
        <v>7229</v>
      </c>
      <c r="L108" s="35"/>
    </row>
    <row r="109" spans="1:12">
      <c r="A109" s="158">
        <v>3381</v>
      </c>
      <c r="B109" s="30" t="s">
        <v>7257</v>
      </c>
      <c r="C109" s="30" t="s">
        <v>1474</v>
      </c>
      <c r="D109" s="30" t="s">
        <v>118</v>
      </c>
      <c r="E109" s="122">
        <v>1</v>
      </c>
      <c r="F109" s="122">
        <v>1</v>
      </c>
      <c r="G109" s="122"/>
      <c r="H109" s="293"/>
      <c r="L109" s="4"/>
    </row>
    <row r="110" spans="1:12" s="14" customFormat="1" ht="15.75" customHeight="1">
      <c r="A110" s="158">
        <v>3780</v>
      </c>
      <c r="B110" s="30" t="s">
        <v>7258</v>
      </c>
      <c r="C110" s="30" t="s">
        <v>1475</v>
      </c>
      <c r="D110" s="30" t="s">
        <v>1035</v>
      </c>
      <c r="E110" s="122"/>
      <c r="F110" s="122">
        <v>1</v>
      </c>
      <c r="G110" s="122"/>
      <c r="H110" s="293" t="s">
        <v>7229</v>
      </c>
      <c r="I110" s="25"/>
      <c r="L110" s="12"/>
    </row>
    <row r="111" spans="1:12" ht="25.5">
      <c r="A111" s="158" t="s">
        <v>4918</v>
      </c>
      <c r="B111" s="30" t="s">
        <v>7259</v>
      </c>
      <c r="C111" s="30" t="s">
        <v>2515</v>
      </c>
      <c r="D111" s="30" t="s">
        <v>5741</v>
      </c>
      <c r="E111" s="122"/>
      <c r="F111" s="122">
        <v>1</v>
      </c>
      <c r="G111" s="122"/>
      <c r="H111" s="293"/>
      <c r="L111" s="35"/>
    </row>
    <row r="112" spans="1:12" ht="15">
      <c r="A112" s="161" t="s">
        <v>4919</v>
      </c>
      <c r="B112" s="30" t="s">
        <v>1036</v>
      </c>
      <c r="C112" s="43" t="s">
        <v>6585</v>
      </c>
      <c r="D112" s="395" t="s">
        <v>8017</v>
      </c>
      <c r="E112" s="122">
        <v>1</v>
      </c>
      <c r="F112" s="122">
        <v>1</v>
      </c>
      <c r="G112" s="122"/>
      <c r="H112" s="293"/>
      <c r="L112" s="35"/>
    </row>
    <row r="113" spans="1:12" ht="25.5">
      <c r="A113" s="161" t="s">
        <v>4634</v>
      </c>
      <c r="B113" s="40" t="s">
        <v>5920</v>
      </c>
      <c r="C113" s="30" t="s">
        <v>2514</v>
      </c>
      <c r="D113" s="30" t="s">
        <v>1037</v>
      </c>
      <c r="E113" s="122"/>
      <c r="F113" s="122">
        <v>1</v>
      </c>
      <c r="G113" s="122"/>
      <c r="H113" s="293"/>
      <c r="L113" s="35"/>
    </row>
    <row r="114" spans="1:12" ht="38.25">
      <c r="A114" s="161" t="s">
        <v>4635</v>
      </c>
      <c r="B114" s="30" t="s">
        <v>4636</v>
      </c>
      <c r="C114" s="80" t="s">
        <v>6729</v>
      </c>
      <c r="D114" s="30" t="s">
        <v>1038</v>
      </c>
      <c r="E114" s="122"/>
      <c r="F114" s="122">
        <v>1</v>
      </c>
      <c r="G114" s="122"/>
      <c r="H114" s="293"/>
    </row>
    <row r="115" spans="1:12" ht="25.5">
      <c r="B115" s="47" t="s">
        <v>1295</v>
      </c>
      <c r="C115" s="93" t="s">
        <v>5924</v>
      </c>
      <c r="D115" s="93" t="s">
        <v>4135</v>
      </c>
      <c r="E115" s="294" t="s">
        <v>2735</v>
      </c>
      <c r="F115" s="294" t="s">
        <v>2735</v>
      </c>
      <c r="G115" s="294" t="s">
        <v>2735</v>
      </c>
      <c r="H115" s="294" t="s">
        <v>2735</v>
      </c>
    </row>
    <row r="116" spans="1:12">
      <c r="A116" s="161" t="s">
        <v>7317</v>
      </c>
      <c r="B116" s="30" t="s">
        <v>7261</v>
      </c>
      <c r="C116" s="30" t="s">
        <v>7262</v>
      </c>
      <c r="D116" s="30" t="s">
        <v>5742</v>
      </c>
      <c r="E116" s="122">
        <v>2</v>
      </c>
      <c r="F116" s="122">
        <v>2</v>
      </c>
      <c r="G116" s="122">
        <v>2</v>
      </c>
      <c r="H116" s="293" t="s">
        <v>7229</v>
      </c>
    </row>
    <row r="117" spans="1:12">
      <c r="A117" s="158">
        <v>2270</v>
      </c>
      <c r="B117" s="30" t="s">
        <v>7263</v>
      </c>
      <c r="C117" s="30" t="s">
        <v>7264</v>
      </c>
      <c r="D117" s="30" t="s">
        <v>5743</v>
      </c>
      <c r="E117" s="122" t="s">
        <v>4915</v>
      </c>
      <c r="F117" s="122" t="s">
        <v>4915</v>
      </c>
      <c r="G117" s="122">
        <v>2</v>
      </c>
      <c r="H117" s="293" t="s">
        <v>7229</v>
      </c>
    </row>
    <row r="118" spans="1:12">
      <c r="A118" s="161" t="s">
        <v>7318</v>
      </c>
      <c r="B118" s="30" t="s">
        <v>7265</v>
      </c>
      <c r="C118" s="30" t="s">
        <v>7266</v>
      </c>
      <c r="D118" s="30" t="s">
        <v>5744</v>
      </c>
      <c r="E118" s="122" t="s">
        <v>4915</v>
      </c>
      <c r="F118" s="122" t="s">
        <v>4915</v>
      </c>
      <c r="G118" s="122">
        <v>2</v>
      </c>
      <c r="H118" s="293" t="s">
        <v>7229</v>
      </c>
    </row>
    <row r="119" spans="1:12">
      <c r="A119" s="161" t="s">
        <v>7321</v>
      </c>
      <c r="B119" s="30" t="s">
        <v>7267</v>
      </c>
      <c r="C119" s="30" t="s">
        <v>7268</v>
      </c>
      <c r="D119" s="30" t="s">
        <v>5745</v>
      </c>
      <c r="E119" s="122">
        <v>2</v>
      </c>
      <c r="F119" s="122">
        <v>2</v>
      </c>
      <c r="G119" s="122">
        <v>2</v>
      </c>
      <c r="H119" s="293" t="s">
        <v>7229</v>
      </c>
    </row>
    <row r="120" spans="1:12">
      <c r="A120" s="158">
        <v>2070</v>
      </c>
      <c r="B120" s="30" t="s">
        <v>1753</v>
      </c>
      <c r="C120" s="30" t="s">
        <v>4210</v>
      </c>
      <c r="D120" s="30" t="s">
        <v>5746</v>
      </c>
      <c r="E120" s="122">
        <v>2</v>
      </c>
      <c r="F120" s="122">
        <v>2</v>
      </c>
      <c r="G120" s="122"/>
      <c r="H120" s="293"/>
    </row>
    <row r="121" spans="1:12">
      <c r="A121" s="161" t="s">
        <v>7322</v>
      </c>
      <c r="B121" s="30" t="s">
        <v>6781</v>
      </c>
      <c r="C121" s="30" t="s">
        <v>6782</v>
      </c>
      <c r="D121" s="30" t="s">
        <v>5747</v>
      </c>
      <c r="E121" s="122" t="s">
        <v>4915</v>
      </c>
      <c r="F121" s="122">
        <v>2</v>
      </c>
      <c r="G121" s="122">
        <v>2</v>
      </c>
      <c r="H121" s="293" t="s">
        <v>7229</v>
      </c>
    </row>
    <row r="122" spans="1:12" ht="51">
      <c r="B122" s="309" t="s">
        <v>1296</v>
      </c>
      <c r="C122" s="309" t="s">
        <v>3612</v>
      </c>
      <c r="D122" s="309" t="s">
        <v>5100</v>
      </c>
      <c r="E122" s="294" t="s">
        <v>2735</v>
      </c>
      <c r="F122" s="294" t="s">
        <v>2735</v>
      </c>
      <c r="G122" s="294"/>
      <c r="H122" s="294" t="s">
        <v>2735</v>
      </c>
    </row>
    <row r="123" spans="1:12" ht="63.75">
      <c r="A123" s="153" t="s">
        <v>4861</v>
      </c>
      <c r="B123" s="30" t="s">
        <v>8393</v>
      </c>
      <c r="C123" s="30" t="s">
        <v>8395</v>
      </c>
      <c r="D123" s="30" t="s">
        <v>8394</v>
      </c>
      <c r="E123" s="122">
        <v>1</v>
      </c>
      <c r="F123" s="122">
        <v>1</v>
      </c>
      <c r="G123" s="122"/>
      <c r="H123" s="293"/>
    </row>
    <row r="124" spans="1:12" ht="63.75">
      <c r="A124" s="161" t="s">
        <v>2160</v>
      </c>
      <c r="B124" s="30" t="s">
        <v>8396</v>
      </c>
      <c r="C124" s="30" t="s">
        <v>8397</v>
      </c>
      <c r="D124" s="30" t="s">
        <v>8398</v>
      </c>
      <c r="E124" s="396" t="s">
        <v>4915</v>
      </c>
      <c r="F124" s="122">
        <v>1</v>
      </c>
      <c r="G124" s="122"/>
      <c r="H124" s="293"/>
    </row>
    <row r="125" spans="1:12" ht="25.5">
      <c r="A125" s="158">
        <v>7631</v>
      </c>
      <c r="B125" s="30" t="s">
        <v>3614</v>
      </c>
      <c r="C125" s="30" t="s">
        <v>3613</v>
      </c>
      <c r="D125" s="30" t="s">
        <v>5748</v>
      </c>
      <c r="E125" s="122">
        <v>1</v>
      </c>
      <c r="F125" s="122">
        <v>1</v>
      </c>
      <c r="G125" s="122"/>
      <c r="H125" s="293"/>
    </row>
    <row r="126" spans="1:12" ht="102.75" customHeight="1">
      <c r="A126" s="158" t="s">
        <v>7213</v>
      </c>
      <c r="B126" s="30" t="s">
        <v>978</v>
      </c>
      <c r="C126" s="30" t="s">
        <v>1992</v>
      </c>
      <c r="D126" s="30" t="s">
        <v>979</v>
      </c>
      <c r="E126" s="122" t="s">
        <v>228</v>
      </c>
      <c r="F126" s="122"/>
      <c r="G126" s="122"/>
      <c r="H126" s="293"/>
    </row>
    <row r="127" spans="1:12" ht="127.5">
      <c r="A127" s="158" t="s">
        <v>7214</v>
      </c>
      <c r="B127" s="30" t="s">
        <v>980</v>
      </c>
      <c r="C127" s="30" t="s">
        <v>1023</v>
      </c>
      <c r="D127" s="30" t="s">
        <v>1024</v>
      </c>
      <c r="E127" s="122" t="s">
        <v>228</v>
      </c>
      <c r="F127" s="122"/>
      <c r="G127" s="122"/>
      <c r="H127" s="293"/>
    </row>
    <row r="128" spans="1:12" ht="76.5">
      <c r="A128" s="161" t="s">
        <v>1887</v>
      </c>
      <c r="B128" s="30" t="s">
        <v>8384</v>
      </c>
      <c r="C128" s="30" t="s">
        <v>8385</v>
      </c>
      <c r="D128" s="30" t="s">
        <v>8386</v>
      </c>
      <c r="E128" s="122"/>
      <c r="F128" s="122">
        <v>1</v>
      </c>
      <c r="G128" s="122"/>
      <c r="H128" s="293"/>
    </row>
    <row r="129" spans="1:10" ht="114" customHeight="1">
      <c r="A129" s="161" t="s">
        <v>7605</v>
      </c>
      <c r="B129" s="30" t="s">
        <v>7609</v>
      </c>
      <c r="C129" s="30" t="s">
        <v>7607</v>
      </c>
      <c r="D129" s="30" t="s">
        <v>8007</v>
      </c>
      <c r="E129" s="122"/>
      <c r="F129" s="396"/>
      <c r="G129" s="122"/>
      <c r="H129" s="293"/>
    </row>
    <row r="130" spans="1:10" ht="105" customHeight="1">
      <c r="A130" s="161" t="s">
        <v>7606</v>
      </c>
      <c r="B130" s="30" t="s">
        <v>7610</v>
      </c>
      <c r="C130" s="30" t="s">
        <v>7608</v>
      </c>
      <c r="D130" s="30" t="s">
        <v>8008</v>
      </c>
      <c r="E130" s="122"/>
      <c r="F130" s="396"/>
      <c r="G130" s="122"/>
      <c r="H130" s="293"/>
    </row>
    <row r="131" spans="1:10" ht="89.25">
      <c r="A131" s="161" t="s">
        <v>7577</v>
      </c>
      <c r="B131" s="30" t="s">
        <v>7578</v>
      </c>
      <c r="C131" s="400" t="s">
        <v>7579</v>
      </c>
      <c r="D131" s="400" t="s">
        <v>7773</v>
      </c>
      <c r="E131" s="122"/>
      <c r="F131" s="396" t="s">
        <v>228</v>
      </c>
      <c r="G131" s="122"/>
      <c r="H131" s="293"/>
      <c r="I131" s="401"/>
    </row>
    <row r="132" spans="1:10" ht="25.5">
      <c r="A132" s="161" t="s">
        <v>4920</v>
      </c>
      <c r="B132" s="30" t="s">
        <v>6783</v>
      </c>
      <c r="C132" s="30" t="s">
        <v>7186</v>
      </c>
      <c r="D132" s="30" t="s">
        <v>5749</v>
      </c>
      <c r="E132" s="122"/>
      <c r="F132" s="122">
        <v>1</v>
      </c>
      <c r="G132" s="122"/>
      <c r="H132" s="293"/>
    </row>
    <row r="133" spans="1:10" ht="25.5">
      <c r="A133" s="161" t="s">
        <v>4921</v>
      </c>
      <c r="B133" s="30" t="s">
        <v>6784</v>
      </c>
      <c r="C133" s="30" t="s">
        <v>7187</v>
      </c>
      <c r="D133" s="30" t="s">
        <v>5750</v>
      </c>
      <c r="E133" s="122"/>
      <c r="F133" s="122">
        <v>1</v>
      </c>
      <c r="G133" s="122"/>
      <c r="H133" s="293"/>
    </row>
    <row r="134" spans="1:10" ht="15" customHeight="1">
      <c r="A134" s="161" t="s">
        <v>7283</v>
      </c>
      <c r="B134" s="30" t="s">
        <v>6785</v>
      </c>
      <c r="C134" s="30" t="s">
        <v>2694</v>
      </c>
      <c r="D134" s="30" t="s">
        <v>5751</v>
      </c>
      <c r="E134" s="122">
        <v>1</v>
      </c>
      <c r="F134" s="122">
        <v>1</v>
      </c>
      <c r="G134" s="122"/>
      <c r="H134" s="293"/>
    </row>
    <row r="135" spans="1:10" s="31" customFormat="1" ht="25.5">
      <c r="A135" s="153" t="s">
        <v>3744</v>
      </c>
      <c r="B135" s="30" t="s">
        <v>3745</v>
      </c>
      <c r="C135" s="30" t="s">
        <v>5861</v>
      </c>
      <c r="D135" s="30" t="s">
        <v>5860</v>
      </c>
      <c r="E135" s="293">
        <v>1</v>
      </c>
      <c r="F135" s="293"/>
      <c r="G135" s="293"/>
      <c r="H135" s="293"/>
      <c r="I135" s="94"/>
      <c r="J135" s="3"/>
    </row>
    <row r="136" spans="1:10" ht="25.5">
      <c r="A136" s="161" t="s">
        <v>7284</v>
      </c>
      <c r="B136" s="30" t="s">
        <v>8744</v>
      </c>
      <c r="C136" s="30" t="s">
        <v>8742</v>
      </c>
      <c r="D136" s="30" t="s">
        <v>8743</v>
      </c>
      <c r="E136" s="122"/>
      <c r="F136" s="122" t="s">
        <v>2737</v>
      </c>
      <c r="G136" s="122"/>
      <c r="H136" s="293"/>
    </row>
    <row r="137" spans="1:10" ht="25.5">
      <c r="A137" s="161" t="s">
        <v>7285</v>
      </c>
      <c r="B137" s="30" t="s">
        <v>8741</v>
      </c>
      <c r="C137" s="30" t="s">
        <v>8745</v>
      </c>
      <c r="D137" s="30" t="s">
        <v>8743</v>
      </c>
      <c r="E137" s="122"/>
      <c r="F137" s="122" t="s">
        <v>2737</v>
      </c>
      <c r="G137" s="122"/>
      <c r="H137" s="293"/>
    </row>
    <row r="138" spans="1:10" ht="25.5">
      <c r="A138" s="161" t="s">
        <v>7286</v>
      </c>
      <c r="B138" s="30" t="s">
        <v>6786</v>
      </c>
      <c r="C138" s="30" t="s">
        <v>3690</v>
      </c>
      <c r="D138" s="30" t="s">
        <v>5752</v>
      </c>
      <c r="E138" s="122">
        <v>1</v>
      </c>
      <c r="F138" s="122">
        <v>1</v>
      </c>
      <c r="G138" s="122"/>
      <c r="H138" s="293"/>
    </row>
    <row r="139" spans="1:10" ht="25.5">
      <c r="A139" s="161" t="s">
        <v>7287</v>
      </c>
      <c r="B139" s="30" t="s">
        <v>6787</v>
      </c>
      <c r="C139" s="30" t="s">
        <v>3691</v>
      </c>
      <c r="D139" s="30" t="s">
        <v>5753</v>
      </c>
      <c r="E139" s="122"/>
      <c r="F139" s="122">
        <v>1</v>
      </c>
      <c r="G139" s="122"/>
      <c r="H139" s="293"/>
    </row>
    <row r="140" spans="1:10" ht="25.5">
      <c r="A140" s="161" t="s">
        <v>7288</v>
      </c>
      <c r="B140" s="30" t="s">
        <v>6788</v>
      </c>
      <c r="C140" s="30" t="s">
        <v>3692</v>
      </c>
      <c r="D140" s="30" t="s">
        <v>5754</v>
      </c>
      <c r="E140" s="122"/>
      <c r="F140" s="122">
        <v>1</v>
      </c>
      <c r="G140" s="122"/>
      <c r="H140" s="293"/>
    </row>
    <row r="141" spans="1:10" ht="25.5">
      <c r="A141" s="161" t="s">
        <v>7289</v>
      </c>
      <c r="B141" s="30" t="s">
        <v>7183</v>
      </c>
      <c r="C141" s="30" t="s">
        <v>3693</v>
      </c>
      <c r="D141" s="30" t="s">
        <v>6009</v>
      </c>
      <c r="E141" s="122">
        <v>1</v>
      </c>
      <c r="F141" s="122">
        <v>1</v>
      </c>
      <c r="G141" s="122"/>
      <c r="H141" s="293"/>
    </row>
    <row r="142" spans="1:10" ht="38.25">
      <c r="A142" s="161" t="s">
        <v>799</v>
      </c>
      <c r="B142" s="30" t="s">
        <v>7184</v>
      </c>
      <c r="C142" s="30" t="s">
        <v>3694</v>
      </c>
      <c r="D142" s="30" t="s">
        <v>6010</v>
      </c>
      <c r="E142" s="122"/>
      <c r="F142" s="122">
        <v>1</v>
      </c>
      <c r="G142" s="122"/>
      <c r="H142" s="293"/>
    </row>
    <row r="143" spans="1:10" ht="25.5">
      <c r="A143" s="161" t="s">
        <v>7290</v>
      </c>
      <c r="B143" s="30" t="s">
        <v>7185</v>
      </c>
      <c r="C143" s="30" t="s">
        <v>3695</v>
      </c>
      <c r="D143" s="30" t="s">
        <v>1039</v>
      </c>
      <c r="E143" s="122">
        <v>1</v>
      </c>
      <c r="F143" s="122">
        <v>1</v>
      </c>
      <c r="G143" s="122"/>
      <c r="H143" s="293" t="s">
        <v>7229</v>
      </c>
    </row>
    <row r="144" spans="1:10" ht="25.5">
      <c r="A144" s="153">
        <v>7000</v>
      </c>
      <c r="B144" s="30" t="s">
        <v>3615</v>
      </c>
      <c r="C144" s="30" t="s">
        <v>3696</v>
      </c>
      <c r="D144" s="30" t="s">
        <v>5101</v>
      </c>
      <c r="E144" s="122">
        <v>1</v>
      </c>
      <c r="F144" s="122"/>
      <c r="G144" s="122"/>
      <c r="H144" s="293"/>
    </row>
    <row r="145" spans="1:10" ht="25.5">
      <c r="A145" s="153">
        <v>7001</v>
      </c>
      <c r="B145" s="53" t="s">
        <v>6523</v>
      </c>
      <c r="C145" s="30" t="s">
        <v>3697</v>
      </c>
      <c r="D145" s="30" t="s">
        <v>5102</v>
      </c>
      <c r="E145" s="122">
        <v>1</v>
      </c>
      <c r="F145" s="122"/>
      <c r="G145" s="122"/>
      <c r="H145" s="293"/>
    </row>
    <row r="146" spans="1:10">
      <c r="A146" s="162">
        <v>1002</v>
      </c>
      <c r="B146" s="43" t="s">
        <v>2859</v>
      </c>
      <c r="C146" s="43" t="s">
        <v>2860</v>
      </c>
      <c r="D146" s="43" t="s">
        <v>2861</v>
      </c>
      <c r="E146" s="122">
        <v>1</v>
      </c>
      <c r="F146" s="122"/>
      <c r="G146" s="122"/>
      <c r="H146" s="293"/>
    </row>
    <row r="147" spans="1:10">
      <c r="B147" s="277" t="s">
        <v>1297</v>
      </c>
      <c r="C147" s="278" t="s">
        <v>6582</v>
      </c>
      <c r="D147" s="278" t="s">
        <v>6581</v>
      </c>
      <c r="E147" s="294" t="s">
        <v>2735</v>
      </c>
      <c r="F147" s="294" t="s">
        <v>2735</v>
      </c>
      <c r="G147" s="294"/>
      <c r="H147" s="294"/>
    </row>
    <row r="148" spans="1:10">
      <c r="A148" s="161" t="s">
        <v>5151</v>
      </c>
      <c r="B148" s="30" t="s">
        <v>3698</v>
      </c>
      <c r="C148" s="30" t="s">
        <v>3698</v>
      </c>
      <c r="D148" s="30" t="s">
        <v>3698</v>
      </c>
      <c r="E148" s="122">
        <v>1</v>
      </c>
      <c r="F148" s="122">
        <v>1</v>
      </c>
      <c r="G148" s="122"/>
      <c r="H148" s="293"/>
    </row>
    <row r="149" spans="1:10">
      <c r="A149" s="161" t="s">
        <v>4799</v>
      </c>
      <c r="B149" s="30" t="s">
        <v>3699</v>
      </c>
      <c r="C149" s="30" t="s">
        <v>3699</v>
      </c>
      <c r="D149" s="30" t="s">
        <v>3699</v>
      </c>
      <c r="E149" s="122">
        <v>1</v>
      </c>
      <c r="F149" s="122">
        <v>1</v>
      </c>
      <c r="G149" s="122"/>
      <c r="H149" s="293"/>
    </row>
    <row r="150" spans="1:10">
      <c r="A150" s="161" t="s">
        <v>4800</v>
      </c>
      <c r="B150" s="30" t="s">
        <v>3700</v>
      </c>
      <c r="C150" s="30" t="s">
        <v>3700</v>
      </c>
      <c r="D150" s="30" t="s">
        <v>3700</v>
      </c>
      <c r="E150" s="122">
        <v>1</v>
      </c>
      <c r="F150" s="122">
        <v>1</v>
      </c>
      <c r="G150" s="122"/>
      <c r="H150" s="293"/>
    </row>
    <row r="151" spans="1:10">
      <c r="A151" s="161" t="s">
        <v>4801</v>
      </c>
      <c r="B151" s="30" t="s">
        <v>3701</v>
      </c>
      <c r="C151" s="30" t="s">
        <v>3701</v>
      </c>
      <c r="D151" s="30" t="s">
        <v>3701</v>
      </c>
      <c r="E151" s="122">
        <v>1</v>
      </c>
      <c r="F151" s="122">
        <v>1</v>
      </c>
      <c r="G151" s="122"/>
      <c r="H151" s="293"/>
      <c r="I151" s="446"/>
    </row>
    <row r="152" spans="1:10" ht="15">
      <c r="A152" s="161" t="s">
        <v>8928</v>
      </c>
      <c r="B152" s="519" t="s">
        <v>8929</v>
      </c>
      <c r="C152" s="520" t="s">
        <v>8930</v>
      </c>
      <c r="D152" s="521" t="s">
        <v>8931</v>
      </c>
      <c r="E152" s="396" t="s">
        <v>228</v>
      </c>
      <c r="F152" s="396" t="s">
        <v>228</v>
      </c>
      <c r="G152" s="122"/>
      <c r="H152" s="293"/>
      <c r="I152" s="516"/>
    </row>
    <row r="153" spans="1:10" ht="30">
      <c r="A153" s="161" t="s">
        <v>8413</v>
      </c>
      <c r="B153" s="447" t="s">
        <v>8414</v>
      </c>
      <c r="C153" s="447" t="s">
        <v>8415</v>
      </c>
      <c r="D153" s="447" t="s">
        <v>8416</v>
      </c>
      <c r="E153" s="122"/>
      <c r="F153" s="396" t="s">
        <v>2737</v>
      </c>
      <c r="G153" s="122"/>
      <c r="H153" s="293"/>
      <c r="I153" s="446"/>
    </row>
    <row r="154" spans="1:10" ht="76.5">
      <c r="A154" s="161" t="s">
        <v>8412</v>
      </c>
      <c r="B154" s="80" t="s">
        <v>9035</v>
      </c>
      <c r="C154" s="80" t="s">
        <v>9036</v>
      </c>
      <c r="D154" s="80" t="s">
        <v>9037</v>
      </c>
      <c r="E154" s="122"/>
      <c r="F154" s="396" t="s">
        <v>2737</v>
      </c>
      <c r="G154" s="122"/>
      <c r="H154" s="293"/>
    </row>
    <row r="155" spans="1:10" ht="38.25">
      <c r="B155" s="47" t="s">
        <v>1852</v>
      </c>
      <c r="C155" s="172" t="s">
        <v>3764</v>
      </c>
      <c r="D155" s="172" t="s">
        <v>5051</v>
      </c>
      <c r="E155" s="294" t="s">
        <v>2735</v>
      </c>
      <c r="F155" s="294" t="s">
        <v>2735</v>
      </c>
      <c r="G155" s="294"/>
      <c r="H155" s="294" t="s">
        <v>2735</v>
      </c>
    </row>
    <row r="156" spans="1:10">
      <c r="A156" s="158">
        <v>4049</v>
      </c>
      <c r="B156" s="30" t="s">
        <v>6524</v>
      </c>
      <c r="C156" s="30" t="s">
        <v>6270</v>
      </c>
      <c r="D156" s="30" t="s">
        <v>1040</v>
      </c>
      <c r="E156" s="122"/>
      <c r="F156" s="122">
        <v>2</v>
      </c>
      <c r="G156" s="122"/>
      <c r="H156" s="293"/>
    </row>
    <row r="157" spans="1:10">
      <c r="A157" s="158">
        <v>4311</v>
      </c>
      <c r="B157" s="30" t="s">
        <v>6525</v>
      </c>
      <c r="C157" s="30" t="s">
        <v>6271</v>
      </c>
      <c r="D157" s="30" t="s">
        <v>1041</v>
      </c>
      <c r="E157" s="122"/>
      <c r="F157" s="122">
        <v>2</v>
      </c>
      <c r="G157" s="122"/>
      <c r="H157" s="293"/>
    </row>
    <row r="158" spans="1:10" ht="25.5">
      <c r="A158" s="158">
        <v>4966</v>
      </c>
      <c r="B158" s="30" t="s">
        <v>6526</v>
      </c>
      <c r="C158" s="30" t="s">
        <v>5244</v>
      </c>
      <c r="D158" s="30" t="s">
        <v>1042</v>
      </c>
      <c r="E158" s="122"/>
      <c r="F158" s="122">
        <v>2</v>
      </c>
      <c r="G158" s="122"/>
      <c r="H158" s="293"/>
    </row>
    <row r="159" spans="1:10" ht="76.5">
      <c r="A159" s="161" t="s">
        <v>8746</v>
      </c>
      <c r="B159" s="30" t="s">
        <v>8747</v>
      </c>
      <c r="C159" s="30" t="s">
        <v>8748</v>
      </c>
      <c r="D159" s="30" t="s">
        <v>8749</v>
      </c>
      <c r="E159" s="122"/>
      <c r="F159" s="122">
        <v>2</v>
      </c>
      <c r="G159" s="122"/>
      <c r="H159" s="293"/>
      <c r="J159" s="14"/>
    </row>
    <row r="160" spans="1:10">
      <c r="A160" s="161" t="s">
        <v>860</v>
      </c>
      <c r="B160" s="30" t="s">
        <v>6527</v>
      </c>
      <c r="C160" s="30" t="s">
        <v>5245</v>
      </c>
      <c r="D160" s="30" t="s">
        <v>1043</v>
      </c>
      <c r="E160" s="122"/>
      <c r="F160" s="122">
        <v>2</v>
      </c>
      <c r="G160" s="122"/>
      <c r="H160" s="293"/>
      <c r="J160" s="14"/>
    </row>
    <row r="161" spans="1:10" ht="25.5">
      <c r="A161" s="161" t="s">
        <v>4094</v>
      </c>
      <c r="B161" s="30" t="s">
        <v>65</v>
      </c>
      <c r="C161" s="30" t="s">
        <v>2023</v>
      </c>
      <c r="D161" s="30" t="s">
        <v>2767</v>
      </c>
      <c r="E161" s="122"/>
      <c r="F161" s="122">
        <v>2</v>
      </c>
      <c r="G161" s="122"/>
      <c r="H161" s="293"/>
      <c r="J161" s="14"/>
    </row>
    <row r="162" spans="1:10">
      <c r="A162" s="161" t="s">
        <v>7291</v>
      </c>
      <c r="B162" s="30" t="s">
        <v>66</v>
      </c>
      <c r="C162" s="30" t="s">
        <v>2024</v>
      </c>
      <c r="D162" s="30" t="s">
        <v>3563</v>
      </c>
      <c r="E162" s="122"/>
      <c r="F162" s="122">
        <v>2</v>
      </c>
      <c r="G162" s="122"/>
      <c r="H162" s="293"/>
      <c r="J162" s="14"/>
    </row>
    <row r="163" spans="1:10" ht="25.5">
      <c r="A163" s="161" t="s">
        <v>7292</v>
      </c>
      <c r="B163" s="30" t="s">
        <v>67</v>
      </c>
      <c r="C163" s="30" t="s">
        <v>2025</v>
      </c>
      <c r="D163" s="30" t="s">
        <v>5422</v>
      </c>
      <c r="E163" s="122"/>
      <c r="F163" s="122">
        <v>2</v>
      </c>
      <c r="G163" s="122"/>
      <c r="H163" s="293"/>
      <c r="J163" s="14"/>
    </row>
    <row r="164" spans="1:10" ht="38.25">
      <c r="A164" s="161" t="s">
        <v>7293</v>
      </c>
      <c r="B164" s="30" t="s">
        <v>68</v>
      </c>
      <c r="C164" s="30" t="s">
        <v>2026</v>
      </c>
      <c r="D164" s="30" t="s">
        <v>5519</v>
      </c>
      <c r="E164" s="122"/>
      <c r="F164" s="122">
        <v>2</v>
      </c>
      <c r="G164" s="122"/>
      <c r="H164" s="293" t="s">
        <v>7229</v>
      </c>
      <c r="J164" s="14"/>
    </row>
    <row r="165" spans="1:10" ht="25.5">
      <c r="A165" s="161" t="s">
        <v>7294</v>
      </c>
      <c r="B165" s="30" t="s">
        <v>69</v>
      </c>
      <c r="C165" s="30" t="s">
        <v>2028</v>
      </c>
      <c r="D165" s="30" t="s">
        <v>5423</v>
      </c>
      <c r="E165" s="122">
        <v>2</v>
      </c>
      <c r="F165" s="122">
        <v>2</v>
      </c>
      <c r="G165" s="122"/>
      <c r="H165" s="293"/>
      <c r="I165" s="4"/>
    </row>
    <row r="166" spans="1:10" ht="25.5">
      <c r="A166" s="161" t="s">
        <v>4092</v>
      </c>
      <c r="B166" s="30" t="s">
        <v>70</v>
      </c>
      <c r="C166" s="30" t="s">
        <v>4442</v>
      </c>
      <c r="D166" s="30" t="s">
        <v>4441</v>
      </c>
      <c r="E166" s="122"/>
      <c r="F166" s="122">
        <v>2</v>
      </c>
      <c r="G166" s="122"/>
      <c r="H166" s="293"/>
      <c r="I166" s="4"/>
    </row>
    <row r="167" spans="1:10" ht="63.75">
      <c r="A167" s="161" t="s">
        <v>2778</v>
      </c>
      <c r="B167" s="30" t="s">
        <v>8387</v>
      </c>
      <c r="C167" s="30" t="s">
        <v>8388</v>
      </c>
      <c r="D167" s="30" t="s">
        <v>8389</v>
      </c>
      <c r="E167" s="122"/>
      <c r="F167" s="122">
        <v>2</v>
      </c>
      <c r="G167" s="122"/>
      <c r="H167" s="293"/>
      <c r="I167" s="4"/>
      <c r="J167" s="4"/>
    </row>
    <row r="168" spans="1:10" ht="63.75">
      <c r="A168" s="161" t="s">
        <v>4089</v>
      </c>
      <c r="B168" s="30" t="s">
        <v>8390</v>
      </c>
      <c r="C168" s="30" t="s">
        <v>8391</v>
      </c>
      <c r="D168" s="30" t="s">
        <v>8392</v>
      </c>
      <c r="E168" s="122">
        <v>2</v>
      </c>
      <c r="F168" s="122">
        <v>2</v>
      </c>
      <c r="G168" s="122"/>
      <c r="H168" s="293"/>
      <c r="I168" s="4"/>
    </row>
    <row r="169" spans="1:10">
      <c r="A169" s="153">
        <v>4000</v>
      </c>
      <c r="B169" s="30" t="s">
        <v>1747</v>
      </c>
      <c r="C169" s="30" t="s">
        <v>2027</v>
      </c>
      <c r="D169" s="30" t="s">
        <v>6584</v>
      </c>
      <c r="E169" s="122">
        <v>1</v>
      </c>
      <c r="F169" s="122"/>
      <c r="G169" s="122"/>
      <c r="H169" s="293"/>
      <c r="I169" s="4"/>
    </row>
    <row r="170" spans="1:10" ht="25.5">
      <c r="B170" s="47" t="s">
        <v>1853</v>
      </c>
      <c r="C170" s="47" t="s">
        <v>1748</v>
      </c>
      <c r="D170" s="47" t="s">
        <v>3760</v>
      </c>
      <c r="E170" s="294" t="s">
        <v>2735</v>
      </c>
      <c r="F170" s="294" t="s">
        <v>2735</v>
      </c>
      <c r="G170" s="294" t="s">
        <v>2735</v>
      </c>
      <c r="H170" s="294"/>
      <c r="I170" s="4"/>
    </row>
    <row r="171" spans="1:10" ht="25.5">
      <c r="A171" s="158">
        <v>5002</v>
      </c>
      <c r="B171" s="30" t="s">
        <v>4444</v>
      </c>
      <c r="C171" s="30" t="s">
        <v>4824</v>
      </c>
      <c r="D171" s="30" t="s">
        <v>4443</v>
      </c>
      <c r="E171" s="122">
        <v>2</v>
      </c>
      <c r="F171" s="122">
        <v>2</v>
      </c>
      <c r="G171" s="122">
        <v>2</v>
      </c>
      <c r="H171" s="293"/>
    </row>
    <row r="172" spans="1:10">
      <c r="A172" s="158">
        <v>5038</v>
      </c>
      <c r="B172" s="30" t="s">
        <v>3939</v>
      </c>
      <c r="C172" s="30" t="s">
        <v>3938</v>
      </c>
      <c r="D172" s="30" t="s">
        <v>4445</v>
      </c>
      <c r="E172" s="122">
        <v>2</v>
      </c>
      <c r="F172" s="122">
        <v>2</v>
      </c>
      <c r="G172" s="122"/>
      <c r="H172" s="293"/>
      <c r="I172" s="4"/>
    </row>
    <row r="173" spans="1:10" s="3" customFormat="1" ht="89.25">
      <c r="A173" s="145" t="s">
        <v>2862</v>
      </c>
      <c r="B173" s="43" t="s">
        <v>3959</v>
      </c>
      <c r="C173" s="43" t="s">
        <v>6771</v>
      </c>
      <c r="D173" s="43" t="s">
        <v>2693</v>
      </c>
      <c r="E173" s="122">
        <v>2</v>
      </c>
      <c r="F173" s="122"/>
      <c r="G173" s="122"/>
      <c r="H173" s="293"/>
      <c r="I173" s="7"/>
    </row>
    <row r="174" spans="1:10" s="3" customFormat="1" ht="51">
      <c r="A174" s="145" t="s">
        <v>7580</v>
      </c>
      <c r="B174" s="395" t="s">
        <v>7581</v>
      </c>
      <c r="C174" s="43" t="s">
        <v>7582</v>
      </c>
      <c r="D174" s="395" t="s">
        <v>8009</v>
      </c>
      <c r="E174" s="122"/>
      <c r="F174" s="396" t="s">
        <v>2737</v>
      </c>
      <c r="G174" s="122"/>
      <c r="H174" s="293"/>
      <c r="I174" s="7"/>
    </row>
    <row r="175" spans="1:10" s="3" customFormat="1" ht="39" customHeight="1">
      <c r="A175" s="145" t="s">
        <v>7583</v>
      </c>
      <c r="B175" s="43" t="s">
        <v>7585</v>
      </c>
      <c r="C175" s="43" t="s">
        <v>7584</v>
      </c>
      <c r="D175" s="395" t="s">
        <v>8010</v>
      </c>
      <c r="E175" s="122"/>
      <c r="F175" s="396" t="s">
        <v>2737</v>
      </c>
      <c r="G175" s="122"/>
      <c r="H175" s="293"/>
      <c r="I175" s="7"/>
    </row>
    <row r="176" spans="1:10" s="3" customFormat="1" ht="52.5" customHeight="1">
      <c r="A176" s="145" t="s">
        <v>7586</v>
      </c>
      <c r="B176" s="43" t="s">
        <v>7587</v>
      </c>
      <c r="C176" s="43" t="s">
        <v>7588</v>
      </c>
      <c r="D176" s="395" t="s">
        <v>8012</v>
      </c>
      <c r="E176" s="122"/>
      <c r="F176" s="396" t="s">
        <v>2737</v>
      </c>
      <c r="G176" s="122"/>
      <c r="H176" s="293"/>
      <c r="I176" s="7"/>
    </row>
    <row r="177" spans="1:11" s="3" customFormat="1" ht="54" customHeight="1">
      <c r="A177" s="145" t="s">
        <v>7589</v>
      </c>
      <c r="B177" s="43" t="s">
        <v>7591</v>
      </c>
      <c r="C177" s="43" t="s">
        <v>7590</v>
      </c>
      <c r="D177" s="395" t="s">
        <v>8011</v>
      </c>
      <c r="E177" s="122"/>
      <c r="F177" s="396" t="s">
        <v>2737</v>
      </c>
      <c r="G177" s="122"/>
      <c r="H177" s="293"/>
      <c r="I177" s="7"/>
    </row>
    <row r="178" spans="1:11" s="3" customFormat="1" ht="76.5">
      <c r="A178" s="145" t="s">
        <v>6372</v>
      </c>
      <c r="B178" s="43" t="s">
        <v>6373</v>
      </c>
      <c r="C178" s="43" t="s">
        <v>5342</v>
      </c>
      <c r="D178" s="43" t="s">
        <v>5343</v>
      </c>
      <c r="E178" s="122"/>
      <c r="F178" s="122" t="s">
        <v>2737</v>
      </c>
      <c r="G178" s="122"/>
      <c r="H178" s="293"/>
      <c r="I178" s="366"/>
    </row>
    <row r="179" spans="1:11" s="3" customFormat="1" ht="25.5">
      <c r="A179" s="145" t="s">
        <v>1320</v>
      </c>
      <c r="B179" s="43" t="s">
        <v>1321</v>
      </c>
      <c r="C179" s="43" t="s">
        <v>6054</v>
      </c>
      <c r="D179" s="43" t="s">
        <v>6055</v>
      </c>
      <c r="E179" s="122"/>
      <c r="F179" s="364">
        <v>2</v>
      </c>
      <c r="G179" s="122"/>
      <c r="H179" s="293"/>
      <c r="I179" s="7"/>
    </row>
    <row r="180" spans="1:11" ht="38.25">
      <c r="A180" s="161" t="s">
        <v>4091</v>
      </c>
      <c r="B180" s="30" t="s">
        <v>1322</v>
      </c>
      <c r="C180" s="30" t="s">
        <v>800</v>
      </c>
      <c r="D180" s="30" t="s">
        <v>5491</v>
      </c>
      <c r="E180" s="122">
        <v>2</v>
      </c>
      <c r="F180" s="122">
        <v>2</v>
      </c>
      <c r="G180" s="122"/>
      <c r="H180" s="293"/>
      <c r="I180" s="4"/>
    </row>
    <row r="181" spans="1:11" ht="25.5">
      <c r="A181" s="161" t="s">
        <v>7314</v>
      </c>
      <c r="B181" s="30" t="s">
        <v>3940</v>
      </c>
      <c r="C181" s="30" t="s">
        <v>3721</v>
      </c>
      <c r="D181" s="30" t="s">
        <v>3685</v>
      </c>
      <c r="E181" s="122"/>
      <c r="F181" s="122">
        <v>2</v>
      </c>
      <c r="G181" s="122"/>
      <c r="H181" s="293"/>
      <c r="I181" s="4"/>
    </row>
    <row r="182" spans="1:11" s="3" customFormat="1" ht="25.5">
      <c r="A182" s="145" t="s">
        <v>2019</v>
      </c>
      <c r="B182" s="43" t="s">
        <v>3940</v>
      </c>
      <c r="C182" s="43" t="s">
        <v>3721</v>
      </c>
      <c r="D182" s="43" t="s">
        <v>3685</v>
      </c>
      <c r="E182" s="122">
        <v>2</v>
      </c>
      <c r="F182" s="122"/>
      <c r="G182" s="122"/>
      <c r="H182" s="293"/>
      <c r="I182" s="7"/>
    </row>
    <row r="183" spans="1:11" ht="38.25">
      <c r="A183" s="161" t="s">
        <v>861</v>
      </c>
      <c r="B183" s="30" t="s">
        <v>7779</v>
      </c>
      <c r="C183" s="30" t="s">
        <v>7780</v>
      </c>
      <c r="D183" s="30" t="s">
        <v>7781</v>
      </c>
      <c r="E183" s="122">
        <v>2</v>
      </c>
      <c r="F183" s="122">
        <v>2</v>
      </c>
      <c r="G183" s="122"/>
      <c r="H183" s="293"/>
      <c r="I183" s="4"/>
    </row>
    <row r="184" spans="1:11" ht="76.5">
      <c r="A184" s="161" t="s">
        <v>8787</v>
      </c>
      <c r="B184" s="30" t="s">
        <v>8788</v>
      </c>
      <c r="C184" s="30" t="s">
        <v>8789</v>
      </c>
      <c r="D184" s="30" t="s">
        <v>8790</v>
      </c>
      <c r="E184" s="122"/>
      <c r="F184" s="502">
        <v>2</v>
      </c>
      <c r="G184" s="122"/>
      <c r="H184" s="293"/>
      <c r="I184" s="4"/>
    </row>
    <row r="185" spans="1:11">
      <c r="A185" s="158">
        <v>5645</v>
      </c>
      <c r="B185" s="30" t="s">
        <v>6460</v>
      </c>
      <c r="C185" s="30" t="s">
        <v>1186</v>
      </c>
      <c r="D185" s="30" t="s">
        <v>3941</v>
      </c>
      <c r="E185" s="122"/>
      <c r="F185" s="122">
        <v>2</v>
      </c>
      <c r="G185" s="122"/>
      <c r="H185" s="293"/>
      <c r="I185" s="4"/>
      <c r="J185" s="4"/>
    </row>
    <row r="186" spans="1:11" ht="25.5">
      <c r="A186" s="161" t="s">
        <v>4898</v>
      </c>
      <c r="B186" s="30" t="s">
        <v>6461</v>
      </c>
      <c r="C186" s="30" t="s">
        <v>3718</v>
      </c>
      <c r="D186" s="30" t="s">
        <v>6011</v>
      </c>
      <c r="E186" s="122"/>
      <c r="F186" s="122">
        <v>2</v>
      </c>
      <c r="G186" s="122"/>
      <c r="H186" s="293"/>
      <c r="I186" s="4"/>
    </row>
    <row r="187" spans="1:11">
      <c r="A187" s="161" t="s">
        <v>7323</v>
      </c>
      <c r="B187" s="30" t="s">
        <v>1794</v>
      </c>
      <c r="C187" s="30" t="s">
        <v>3722</v>
      </c>
      <c r="D187" s="30" t="s">
        <v>6012</v>
      </c>
      <c r="E187" s="122">
        <v>2</v>
      </c>
      <c r="F187" s="122">
        <v>2</v>
      </c>
      <c r="G187" s="122">
        <v>2</v>
      </c>
      <c r="H187" s="293"/>
    </row>
    <row r="188" spans="1:11">
      <c r="A188" s="145" t="s">
        <v>7324</v>
      </c>
      <c r="B188" s="43" t="s">
        <v>1795</v>
      </c>
      <c r="C188" s="30" t="s">
        <v>3723</v>
      </c>
      <c r="D188" s="30" t="s">
        <v>6013</v>
      </c>
      <c r="E188" s="122"/>
      <c r="F188" s="122">
        <v>2</v>
      </c>
      <c r="G188" s="122">
        <v>2</v>
      </c>
      <c r="H188" s="293"/>
    </row>
    <row r="189" spans="1:11" ht="58.5" customHeight="1">
      <c r="A189" s="145" t="s">
        <v>7325</v>
      </c>
      <c r="B189" s="49" t="s">
        <v>7343</v>
      </c>
      <c r="C189" s="28" t="s">
        <v>7344</v>
      </c>
      <c r="D189" s="28" t="s">
        <v>7345</v>
      </c>
      <c r="E189" s="122"/>
      <c r="F189" s="122">
        <v>2</v>
      </c>
      <c r="G189" s="122">
        <v>2</v>
      </c>
      <c r="H189" s="293"/>
    </row>
    <row r="190" spans="1:11">
      <c r="A190" s="158">
        <v>5890</v>
      </c>
      <c r="B190" s="30" t="s">
        <v>1998</v>
      </c>
      <c r="C190" s="30" t="s">
        <v>1674</v>
      </c>
      <c r="D190" s="30" t="s">
        <v>6014</v>
      </c>
      <c r="E190" s="122">
        <v>2</v>
      </c>
      <c r="F190" s="122">
        <v>2</v>
      </c>
      <c r="G190" s="122"/>
      <c r="H190" s="293"/>
    </row>
    <row r="191" spans="1:11">
      <c r="A191" s="161" t="s">
        <v>2779</v>
      </c>
      <c r="B191" s="30" t="s">
        <v>1997</v>
      </c>
      <c r="C191" s="280" t="s">
        <v>2787</v>
      </c>
      <c r="D191" s="280" t="s">
        <v>6015</v>
      </c>
      <c r="E191" s="122"/>
      <c r="F191" s="122">
        <v>2</v>
      </c>
      <c r="G191" s="122"/>
      <c r="H191" s="293"/>
    </row>
    <row r="192" spans="1:11">
      <c r="A192" s="161" t="s">
        <v>4899</v>
      </c>
      <c r="B192" s="30" t="s">
        <v>1999</v>
      </c>
      <c r="C192" s="30" t="s">
        <v>3719</v>
      </c>
      <c r="D192" s="30" t="s">
        <v>6016</v>
      </c>
      <c r="E192" s="122"/>
      <c r="F192" s="122">
        <v>2</v>
      </c>
      <c r="G192" s="122">
        <v>2</v>
      </c>
      <c r="H192" s="293"/>
      <c r="K192" s="14"/>
    </row>
    <row r="193" spans="1:12" ht="79.5" customHeight="1">
      <c r="A193" s="153" t="s">
        <v>6607</v>
      </c>
      <c r="B193" s="30" t="s">
        <v>6608</v>
      </c>
      <c r="C193" s="30" t="s">
        <v>6609</v>
      </c>
      <c r="D193" s="43" t="s">
        <v>3517</v>
      </c>
      <c r="E193" s="348" t="s">
        <v>2737</v>
      </c>
      <c r="F193" s="348"/>
      <c r="G193" s="348"/>
      <c r="H193" s="349"/>
      <c r="K193" s="14"/>
    </row>
    <row r="194" spans="1:12">
      <c r="A194" s="161" t="s">
        <v>3586</v>
      </c>
      <c r="B194" s="30" t="s">
        <v>2000</v>
      </c>
      <c r="C194" s="30" t="s">
        <v>1995</v>
      </c>
      <c r="D194" s="30" t="s">
        <v>6017</v>
      </c>
      <c r="E194" s="122"/>
      <c r="F194" s="122">
        <v>2</v>
      </c>
      <c r="G194" s="122"/>
      <c r="H194" s="293"/>
      <c r="K194" s="14"/>
    </row>
    <row r="195" spans="1:12" ht="25.5">
      <c r="A195" s="161" t="s">
        <v>3587</v>
      </c>
      <c r="B195" s="30" t="s">
        <v>2001</v>
      </c>
      <c r="C195" s="30" t="s">
        <v>1996</v>
      </c>
      <c r="D195" s="30" t="s">
        <v>6018</v>
      </c>
      <c r="E195" s="122">
        <v>2</v>
      </c>
      <c r="F195" s="122">
        <v>2</v>
      </c>
      <c r="G195" s="122"/>
      <c r="H195" s="293"/>
      <c r="K195" s="14"/>
    </row>
    <row r="196" spans="1:12" ht="25.5">
      <c r="A196" s="161" t="s">
        <v>4090</v>
      </c>
      <c r="B196" s="30" t="s">
        <v>1368</v>
      </c>
      <c r="C196" s="30" t="s">
        <v>5103</v>
      </c>
      <c r="D196" s="30" t="s">
        <v>6019</v>
      </c>
      <c r="E196" s="122"/>
      <c r="F196" s="122">
        <v>2</v>
      </c>
      <c r="G196" s="122"/>
      <c r="H196" s="293"/>
      <c r="J196" s="4"/>
      <c r="K196" s="14"/>
    </row>
    <row r="197" spans="1:12" ht="51">
      <c r="A197" s="161" t="s">
        <v>3588</v>
      </c>
      <c r="B197" s="30" t="s">
        <v>2298</v>
      </c>
      <c r="C197" s="30" t="s">
        <v>5433</v>
      </c>
      <c r="D197" s="30" t="s">
        <v>6020</v>
      </c>
      <c r="E197" s="122"/>
      <c r="F197" s="122">
        <v>2</v>
      </c>
      <c r="G197" s="122"/>
      <c r="H197" s="293"/>
      <c r="K197" s="14"/>
    </row>
    <row r="198" spans="1:12" ht="25.5">
      <c r="A198" s="161" t="s">
        <v>4093</v>
      </c>
      <c r="B198" s="30" t="s">
        <v>3543</v>
      </c>
      <c r="C198" s="30" t="s">
        <v>3712</v>
      </c>
      <c r="D198" s="30" t="s">
        <v>6021</v>
      </c>
      <c r="E198" s="122"/>
      <c r="F198" s="122">
        <v>2</v>
      </c>
      <c r="G198" s="122"/>
      <c r="H198" s="293"/>
      <c r="K198" s="14"/>
    </row>
    <row r="199" spans="1:12" ht="25.5">
      <c r="A199" s="161" t="s">
        <v>3589</v>
      </c>
      <c r="B199" s="30" t="s">
        <v>3544</v>
      </c>
      <c r="C199" s="30" t="s">
        <v>5434</v>
      </c>
      <c r="D199" s="30" t="s">
        <v>5490</v>
      </c>
      <c r="E199" s="122"/>
      <c r="F199" s="122">
        <v>2</v>
      </c>
      <c r="G199" s="122"/>
      <c r="H199" s="293"/>
      <c r="K199" s="14"/>
      <c r="L199" s="14"/>
    </row>
    <row r="200" spans="1:12">
      <c r="A200" s="161" t="s">
        <v>7313</v>
      </c>
      <c r="B200" s="30" t="s">
        <v>5431</v>
      </c>
      <c r="C200" s="30" t="s">
        <v>3720</v>
      </c>
      <c r="D200" s="30" t="s">
        <v>5492</v>
      </c>
      <c r="E200" s="122"/>
      <c r="F200" s="122">
        <v>2</v>
      </c>
      <c r="G200" s="122"/>
      <c r="H200" s="293"/>
      <c r="K200" s="14"/>
      <c r="L200" s="14"/>
    </row>
    <row r="201" spans="1:12">
      <c r="A201" s="161" t="s">
        <v>3590</v>
      </c>
      <c r="B201" s="30" t="s">
        <v>5432</v>
      </c>
      <c r="C201" s="30" t="s">
        <v>5435</v>
      </c>
      <c r="D201" s="30" t="s">
        <v>5493</v>
      </c>
      <c r="E201" s="122"/>
      <c r="F201" s="122">
        <v>2</v>
      </c>
      <c r="G201" s="122"/>
      <c r="H201" s="293"/>
      <c r="K201" s="14"/>
      <c r="L201" s="14"/>
    </row>
    <row r="202" spans="1:12" ht="25.5">
      <c r="A202" s="161" t="s">
        <v>3591</v>
      </c>
      <c r="B202" s="30" t="s">
        <v>2788</v>
      </c>
      <c r="C202" s="30" t="s">
        <v>5436</v>
      </c>
      <c r="D202" s="30" t="s">
        <v>6580</v>
      </c>
      <c r="E202" s="122"/>
      <c r="F202" s="122">
        <v>2</v>
      </c>
      <c r="G202" s="122"/>
      <c r="H202" s="293"/>
      <c r="K202" s="14"/>
      <c r="L202" s="14"/>
    </row>
    <row r="203" spans="1:12" ht="25.5">
      <c r="A203" s="161" t="s">
        <v>1317</v>
      </c>
      <c r="B203" s="30" t="s">
        <v>5494</v>
      </c>
      <c r="C203" s="30" t="s">
        <v>5495</v>
      </c>
      <c r="D203" s="30" t="s">
        <v>5496</v>
      </c>
      <c r="E203" s="122"/>
      <c r="F203" s="122">
        <v>2</v>
      </c>
      <c r="G203" s="122"/>
      <c r="H203" s="293"/>
      <c r="K203" s="14"/>
      <c r="L203" s="14"/>
    </row>
    <row r="204" spans="1:12">
      <c r="A204" s="161" t="s">
        <v>1318</v>
      </c>
      <c r="B204" s="30" t="s">
        <v>2789</v>
      </c>
      <c r="C204" s="281" t="s">
        <v>2507</v>
      </c>
      <c r="D204" s="30" t="s">
        <v>2508</v>
      </c>
      <c r="E204" s="122">
        <v>2</v>
      </c>
      <c r="F204" s="122">
        <v>2</v>
      </c>
      <c r="G204" s="122"/>
      <c r="H204" s="293"/>
      <c r="K204" s="14"/>
      <c r="L204" s="14"/>
    </row>
    <row r="205" spans="1:12" ht="25.5">
      <c r="A205" s="517" t="s">
        <v>8920</v>
      </c>
      <c r="B205" s="515" t="s">
        <v>8921</v>
      </c>
      <c r="C205" s="516" t="s">
        <v>8922</v>
      </c>
      <c r="D205" s="515" t="s">
        <v>8923</v>
      </c>
      <c r="E205" s="122"/>
      <c r="F205" s="396" t="s">
        <v>2737</v>
      </c>
      <c r="G205" s="122"/>
      <c r="H205" s="293"/>
      <c r="I205" s="516"/>
      <c r="K205" s="14"/>
      <c r="L205" s="14"/>
    </row>
    <row r="206" spans="1:12" ht="25.5">
      <c r="A206" s="161" t="s">
        <v>195</v>
      </c>
      <c r="B206" s="30" t="s">
        <v>2790</v>
      </c>
      <c r="C206" s="30" t="s">
        <v>5437</v>
      </c>
      <c r="D206" s="30" t="s">
        <v>2955</v>
      </c>
      <c r="E206" s="122"/>
      <c r="F206" s="122">
        <v>2</v>
      </c>
      <c r="G206" s="122"/>
      <c r="H206" s="293"/>
      <c r="K206" s="14"/>
      <c r="L206" s="14"/>
    </row>
    <row r="207" spans="1:12">
      <c r="A207" s="153" t="s">
        <v>3708</v>
      </c>
      <c r="B207" s="30" t="s">
        <v>2780</v>
      </c>
      <c r="C207" s="30" t="s">
        <v>5438</v>
      </c>
      <c r="D207" s="30" t="s">
        <v>2954</v>
      </c>
      <c r="E207" s="122"/>
      <c r="F207" s="122">
        <v>2</v>
      </c>
      <c r="G207" s="122"/>
      <c r="H207" s="293"/>
      <c r="K207" s="14"/>
      <c r="L207" s="14"/>
    </row>
    <row r="208" spans="1:12" ht="25.5">
      <c r="A208" s="161" t="s">
        <v>196</v>
      </c>
      <c r="B208" s="53" t="s">
        <v>2791</v>
      </c>
      <c r="C208" s="84" t="s">
        <v>6587</v>
      </c>
      <c r="D208" s="30" t="s">
        <v>2509</v>
      </c>
      <c r="E208" s="122"/>
      <c r="F208" s="122">
        <v>2</v>
      </c>
      <c r="G208" s="122"/>
      <c r="H208" s="293"/>
      <c r="K208" s="14"/>
      <c r="L208" s="14"/>
    </row>
    <row r="209" spans="1:12" ht="38.25">
      <c r="A209" s="153" t="s">
        <v>1749</v>
      </c>
      <c r="B209" s="30" t="s">
        <v>3713</v>
      </c>
      <c r="C209" s="30" t="s">
        <v>3714</v>
      </c>
      <c r="D209" s="30" t="s">
        <v>2510</v>
      </c>
      <c r="E209" s="122">
        <v>2</v>
      </c>
      <c r="F209" s="122"/>
      <c r="G209" s="122"/>
      <c r="H209" s="293"/>
      <c r="K209" s="14"/>
      <c r="L209" s="14"/>
    </row>
    <row r="210" spans="1:12" s="3" customFormat="1" ht="25.5">
      <c r="A210" s="163" t="s">
        <v>3716</v>
      </c>
      <c r="B210" s="83" t="s">
        <v>3717</v>
      </c>
      <c r="C210" s="43" t="s">
        <v>6588</v>
      </c>
      <c r="D210" s="43" t="s">
        <v>2506</v>
      </c>
      <c r="E210" s="122">
        <v>2</v>
      </c>
      <c r="F210" s="122"/>
      <c r="G210" s="122"/>
      <c r="H210" s="293"/>
      <c r="I210" s="18"/>
      <c r="K210" s="31"/>
      <c r="L210" s="31"/>
    </row>
    <row r="211" spans="1:12" ht="25.5">
      <c r="A211" s="153" t="s">
        <v>3707</v>
      </c>
      <c r="B211" s="30" t="s">
        <v>4822</v>
      </c>
      <c r="C211" s="30" t="s">
        <v>4823</v>
      </c>
      <c r="D211" s="30" t="s">
        <v>3857</v>
      </c>
      <c r="E211" s="122">
        <v>2</v>
      </c>
      <c r="F211" s="122"/>
      <c r="G211" s="122"/>
      <c r="H211" s="293"/>
      <c r="K211" s="14"/>
      <c r="L211" s="14"/>
    </row>
    <row r="212" spans="1:12" s="3" customFormat="1">
      <c r="A212" s="163" t="s">
        <v>2020</v>
      </c>
      <c r="B212" s="83" t="s">
        <v>2021</v>
      </c>
      <c r="C212" s="43" t="s">
        <v>6586</v>
      </c>
      <c r="D212" s="43" t="s">
        <v>3858</v>
      </c>
      <c r="E212" s="122">
        <v>2</v>
      </c>
      <c r="F212" s="122"/>
      <c r="G212" s="122"/>
      <c r="H212" s="293"/>
      <c r="I212" s="18"/>
      <c r="K212" s="31"/>
      <c r="L212" s="31"/>
    </row>
    <row r="213" spans="1:12" ht="76.5">
      <c r="A213" s="539" t="s">
        <v>8981</v>
      </c>
      <c r="B213" s="52" t="s">
        <v>8982</v>
      </c>
      <c r="C213" s="52" t="s">
        <v>8983</v>
      </c>
      <c r="D213" s="52" t="s">
        <v>8984</v>
      </c>
      <c r="E213" s="122">
        <v>2</v>
      </c>
      <c r="F213" s="396"/>
      <c r="G213" s="396"/>
      <c r="H213" s="398"/>
      <c r="I213" s="533"/>
      <c r="K213" s="14"/>
      <c r="L213" s="14"/>
    </row>
    <row r="214" spans="1:12" ht="89.25">
      <c r="A214" s="539" t="s">
        <v>8985</v>
      </c>
      <c r="B214" s="52" t="s">
        <v>8986</v>
      </c>
      <c r="C214" s="52" t="s">
        <v>8987</v>
      </c>
      <c r="D214" s="52" t="s">
        <v>8988</v>
      </c>
      <c r="E214" s="122">
        <v>2</v>
      </c>
      <c r="F214" s="396"/>
      <c r="G214" s="396"/>
      <c r="H214" s="398"/>
      <c r="I214" s="533"/>
      <c r="K214" s="14"/>
      <c r="L214" s="14"/>
    </row>
    <row r="215" spans="1:12" ht="89.25">
      <c r="A215" s="539" t="s">
        <v>8989</v>
      </c>
      <c r="B215" s="52" t="s">
        <v>8990</v>
      </c>
      <c r="C215" s="52" t="s">
        <v>8991</v>
      </c>
      <c r="D215" s="52" t="s">
        <v>8992</v>
      </c>
      <c r="E215" s="122">
        <v>2</v>
      </c>
      <c r="F215" s="396"/>
      <c r="G215" s="396"/>
      <c r="H215" s="398"/>
      <c r="I215" s="533"/>
      <c r="K215" s="14"/>
      <c r="L215" s="14"/>
    </row>
    <row r="216" spans="1:12" ht="89.25">
      <c r="A216" s="539" t="s">
        <v>8993</v>
      </c>
      <c r="B216" s="52" t="s">
        <v>8994</v>
      </c>
      <c r="C216" s="52" t="s">
        <v>8995</v>
      </c>
      <c r="D216" s="52" t="s">
        <v>8996</v>
      </c>
      <c r="E216" s="122">
        <v>2</v>
      </c>
      <c r="F216" s="396"/>
      <c r="G216" s="396"/>
      <c r="H216" s="398"/>
      <c r="I216" s="533"/>
      <c r="K216" s="14"/>
      <c r="L216" s="14"/>
    </row>
    <row r="217" spans="1:12" ht="89.25">
      <c r="A217" s="539" t="s">
        <v>8997</v>
      </c>
      <c r="B217" s="52" t="s">
        <v>8998</v>
      </c>
      <c r="C217" s="52" t="s">
        <v>8999</v>
      </c>
      <c r="D217" s="52" t="s">
        <v>9000</v>
      </c>
      <c r="E217" s="122">
        <v>2</v>
      </c>
      <c r="F217" s="396"/>
      <c r="G217" s="396"/>
      <c r="H217" s="398"/>
      <c r="I217" s="533"/>
      <c r="K217" s="14"/>
      <c r="L217" s="14"/>
    </row>
    <row r="218" spans="1:12" ht="89.25">
      <c r="A218" s="539" t="s">
        <v>9001</v>
      </c>
      <c r="B218" s="52" t="s">
        <v>9002</v>
      </c>
      <c r="C218" s="52" t="s">
        <v>9003</v>
      </c>
      <c r="D218" s="52" t="s">
        <v>9004</v>
      </c>
      <c r="E218" s="122">
        <v>2</v>
      </c>
      <c r="F218" s="396"/>
      <c r="G218" s="396"/>
      <c r="H218" s="398"/>
      <c r="I218" s="533"/>
      <c r="K218" s="14"/>
      <c r="L218" s="14"/>
    </row>
    <row r="219" spans="1:12" ht="89.25">
      <c r="A219" s="539" t="s">
        <v>9005</v>
      </c>
      <c r="B219" s="52" t="s">
        <v>9006</v>
      </c>
      <c r="C219" s="52" t="s">
        <v>9007</v>
      </c>
      <c r="D219" s="52" t="s">
        <v>9008</v>
      </c>
      <c r="E219" s="122">
        <v>2</v>
      </c>
      <c r="F219" s="396"/>
      <c r="G219" s="396"/>
      <c r="H219" s="398"/>
      <c r="I219" s="533"/>
      <c r="K219" s="14"/>
      <c r="L219" s="14"/>
    </row>
    <row r="220" spans="1:12" ht="89.25">
      <c r="A220" s="539" t="s">
        <v>9009</v>
      </c>
      <c r="B220" s="52" t="s">
        <v>9010</v>
      </c>
      <c r="C220" s="52" t="s">
        <v>9011</v>
      </c>
      <c r="D220" s="52" t="s">
        <v>9012</v>
      </c>
      <c r="E220" s="122">
        <v>2</v>
      </c>
      <c r="F220" s="396"/>
      <c r="G220" s="396"/>
      <c r="H220" s="398"/>
      <c r="I220" s="533"/>
      <c r="K220" s="14"/>
      <c r="L220" s="14"/>
    </row>
    <row r="221" spans="1:12" ht="89.25">
      <c r="A221" s="539" t="s">
        <v>9013</v>
      </c>
      <c r="B221" s="52" t="s">
        <v>9014</v>
      </c>
      <c r="C221" s="52" t="s">
        <v>9015</v>
      </c>
      <c r="D221" s="52" t="s">
        <v>9016</v>
      </c>
      <c r="E221" s="122">
        <v>2</v>
      </c>
      <c r="F221" s="396"/>
      <c r="G221" s="396"/>
      <c r="H221" s="398"/>
      <c r="I221" s="533"/>
      <c r="K221" s="14"/>
      <c r="L221" s="14"/>
    </row>
    <row r="222" spans="1:12" ht="76.5">
      <c r="A222" s="539" t="s">
        <v>9017</v>
      </c>
      <c r="B222" s="52" t="s">
        <v>9018</v>
      </c>
      <c r="C222" s="52" t="s">
        <v>9019</v>
      </c>
      <c r="D222" s="52" t="s">
        <v>9020</v>
      </c>
      <c r="E222" s="122">
        <v>2</v>
      </c>
      <c r="F222" s="396"/>
      <c r="G222" s="396"/>
      <c r="H222" s="398"/>
      <c r="I222" s="533"/>
      <c r="K222" s="14"/>
      <c r="L222" s="14"/>
    </row>
    <row r="223" spans="1:12" ht="114.75">
      <c r="A223" s="539" t="s">
        <v>9021</v>
      </c>
      <c r="B223" s="52" t="s">
        <v>9022</v>
      </c>
      <c r="C223" s="52" t="s">
        <v>9023</v>
      </c>
      <c r="D223" s="52" t="s">
        <v>9024</v>
      </c>
      <c r="E223" s="396" t="s">
        <v>2737</v>
      </c>
      <c r="F223" s="396"/>
      <c r="G223" s="396"/>
      <c r="H223" s="398"/>
      <c r="I223" s="533"/>
      <c r="K223" s="14"/>
      <c r="L223" s="14"/>
    </row>
    <row r="224" spans="1:12" ht="89.25">
      <c r="A224" s="539" t="s">
        <v>9025</v>
      </c>
      <c r="B224" s="80" t="s">
        <v>9026</v>
      </c>
      <c r="C224" s="80" t="s">
        <v>9027</v>
      </c>
      <c r="D224" s="80" t="s">
        <v>9028</v>
      </c>
      <c r="E224" s="396" t="s">
        <v>2737</v>
      </c>
      <c r="F224" s="396"/>
      <c r="G224" s="396"/>
      <c r="H224" s="398"/>
      <c r="I224" s="533"/>
      <c r="K224" s="14"/>
      <c r="L224" s="14"/>
    </row>
    <row r="225" spans="1:12" ht="51">
      <c r="A225" s="240" t="s">
        <v>9445</v>
      </c>
      <c r="B225" s="241" t="s">
        <v>9274</v>
      </c>
      <c r="C225" s="241" t="s">
        <v>9275</v>
      </c>
      <c r="D225" s="241" t="s">
        <v>9276</v>
      </c>
      <c r="E225" s="396" t="s">
        <v>2737</v>
      </c>
      <c r="F225" s="396"/>
      <c r="G225" s="396"/>
      <c r="H225" s="398"/>
      <c r="I225" s="571"/>
      <c r="K225" s="14"/>
      <c r="L225" s="14"/>
    </row>
    <row r="226" spans="1:12" ht="102">
      <c r="A226" s="240" t="s">
        <v>9446</v>
      </c>
      <c r="B226" s="241" t="s">
        <v>9447</v>
      </c>
      <c r="C226" s="241" t="s">
        <v>9448</v>
      </c>
      <c r="D226" s="241" t="s">
        <v>9449</v>
      </c>
      <c r="E226" s="396" t="s">
        <v>2737</v>
      </c>
      <c r="F226" s="396"/>
      <c r="G226" s="396"/>
      <c r="H226" s="398"/>
      <c r="I226" s="571"/>
      <c r="K226" s="14"/>
      <c r="L226" s="14"/>
    </row>
    <row r="227" spans="1:12" ht="51">
      <c r="A227" s="240" t="s">
        <v>9450</v>
      </c>
      <c r="B227" s="241" t="s">
        <v>9330</v>
      </c>
      <c r="C227" s="241" t="s">
        <v>9331</v>
      </c>
      <c r="D227" s="241" t="s">
        <v>9332</v>
      </c>
      <c r="E227" s="396" t="s">
        <v>2737</v>
      </c>
      <c r="F227" s="396"/>
      <c r="G227" s="396"/>
      <c r="H227" s="398"/>
      <c r="I227" s="571"/>
      <c r="K227" s="14"/>
      <c r="L227" s="14"/>
    </row>
    <row r="228" spans="1:12" ht="51">
      <c r="A228" s="240" t="s">
        <v>9451</v>
      </c>
      <c r="B228" s="241" t="s">
        <v>9338</v>
      </c>
      <c r="C228" s="241" t="s">
        <v>9339</v>
      </c>
      <c r="D228" s="241" t="s">
        <v>9340</v>
      </c>
      <c r="E228" s="396" t="s">
        <v>2737</v>
      </c>
      <c r="F228" s="396"/>
      <c r="G228" s="396"/>
      <c r="H228" s="398"/>
      <c r="I228" s="571"/>
      <c r="K228" s="14"/>
      <c r="L228" s="14"/>
    </row>
    <row r="229" spans="1:12" ht="51">
      <c r="A229" s="240" t="s">
        <v>9452</v>
      </c>
      <c r="B229" s="241" t="s">
        <v>9354</v>
      </c>
      <c r="C229" s="241" t="s">
        <v>9355</v>
      </c>
      <c r="D229" s="241" t="s">
        <v>9356</v>
      </c>
      <c r="E229" s="396" t="s">
        <v>2737</v>
      </c>
      <c r="F229" s="396"/>
      <c r="G229" s="396"/>
      <c r="H229" s="398"/>
      <c r="I229" s="571"/>
      <c r="K229" s="14"/>
      <c r="L229" s="14"/>
    </row>
    <row r="230" spans="1:12" ht="51">
      <c r="A230" s="240" t="s">
        <v>9453</v>
      </c>
      <c r="B230" s="241" t="s">
        <v>9454</v>
      </c>
      <c r="C230" s="241" t="s">
        <v>9455</v>
      </c>
      <c r="D230" s="241" t="s">
        <v>9368</v>
      </c>
      <c r="E230" s="396" t="s">
        <v>2737</v>
      </c>
      <c r="F230" s="396"/>
      <c r="G230" s="396"/>
      <c r="H230" s="398"/>
      <c r="I230" s="571"/>
      <c r="K230" s="14"/>
      <c r="L230" s="14"/>
    </row>
    <row r="231" spans="1:12" ht="51">
      <c r="A231" s="240" t="s">
        <v>9456</v>
      </c>
      <c r="B231" s="241" t="s">
        <v>9382</v>
      </c>
      <c r="C231" s="241" t="s">
        <v>9383</v>
      </c>
      <c r="D231" s="241" t="s">
        <v>9384</v>
      </c>
      <c r="E231" s="396" t="s">
        <v>2737</v>
      </c>
      <c r="F231" s="396"/>
      <c r="G231" s="396"/>
      <c r="H231" s="398"/>
      <c r="I231" s="571"/>
      <c r="K231" s="14"/>
      <c r="L231" s="14"/>
    </row>
    <row r="232" spans="1:12" ht="76.5">
      <c r="A232" s="240" t="s">
        <v>9457</v>
      </c>
      <c r="B232" s="241" t="s">
        <v>9390</v>
      </c>
      <c r="C232" s="241" t="s">
        <v>9391</v>
      </c>
      <c r="D232" s="241" t="s">
        <v>9392</v>
      </c>
      <c r="E232" s="396" t="s">
        <v>2737</v>
      </c>
      <c r="F232" s="396"/>
      <c r="G232" s="396"/>
      <c r="H232" s="398"/>
      <c r="I232" s="571"/>
      <c r="K232" s="14"/>
      <c r="L232" s="14"/>
    </row>
    <row r="233" spans="1:12" ht="38.25">
      <c r="A233" s="240" t="s">
        <v>9458</v>
      </c>
      <c r="B233" s="241" t="s">
        <v>9459</v>
      </c>
      <c r="C233" s="241" t="s">
        <v>9460</v>
      </c>
      <c r="D233" s="241" t="s">
        <v>9408</v>
      </c>
      <c r="E233" s="396" t="s">
        <v>2737</v>
      </c>
      <c r="F233" s="396"/>
      <c r="G233" s="396"/>
      <c r="H233" s="398"/>
      <c r="I233" s="571"/>
      <c r="K233" s="14"/>
      <c r="L233" s="14"/>
    </row>
    <row r="234" spans="1:12" ht="63.75">
      <c r="A234" s="240" t="s">
        <v>9461</v>
      </c>
      <c r="B234" s="241" t="s">
        <v>9422</v>
      </c>
      <c r="C234" s="241" t="s">
        <v>9423</v>
      </c>
      <c r="D234" s="241" t="s">
        <v>9424</v>
      </c>
      <c r="E234" s="396" t="s">
        <v>2737</v>
      </c>
      <c r="F234" s="396"/>
      <c r="G234" s="396"/>
      <c r="H234" s="398"/>
      <c r="I234" s="571"/>
      <c r="K234" s="14"/>
      <c r="L234" s="14"/>
    </row>
    <row r="235" spans="1:12" ht="114.75">
      <c r="A235" s="240" t="s">
        <v>9462</v>
      </c>
      <c r="B235" s="241" t="s">
        <v>9463</v>
      </c>
      <c r="C235" s="241" t="s">
        <v>9464</v>
      </c>
      <c r="D235" s="241" t="s">
        <v>9465</v>
      </c>
      <c r="E235" s="396" t="s">
        <v>2737</v>
      </c>
      <c r="F235" s="396"/>
      <c r="G235" s="396"/>
      <c r="H235" s="398"/>
      <c r="I235" s="571"/>
      <c r="K235" s="14"/>
      <c r="L235" s="14"/>
    </row>
    <row r="236" spans="1:12" ht="51">
      <c r="A236" s="240" t="s">
        <v>9466</v>
      </c>
      <c r="B236" s="241" t="s">
        <v>9430</v>
      </c>
      <c r="C236" s="241" t="s">
        <v>9431</v>
      </c>
      <c r="D236" s="241" t="s">
        <v>9432</v>
      </c>
      <c r="E236" s="122">
        <v>2</v>
      </c>
      <c r="F236" s="122"/>
      <c r="G236" s="122"/>
      <c r="H236" s="293"/>
      <c r="K236" s="14"/>
      <c r="L236" s="14"/>
    </row>
    <row r="237" spans="1:12" ht="51">
      <c r="A237" s="570" t="s">
        <v>1750</v>
      </c>
      <c r="B237" s="30" t="s">
        <v>3715</v>
      </c>
      <c r="C237" s="30" t="s">
        <v>4825</v>
      </c>
      <c r="D237" s="30" t="s">
        <v>4477</v>
      </c>
      <c r="E237" s="122">
        <v>2</v>
      </c>
      <c r="F237" s="122"/>
      <c r="G237" s="122"/>
      <c r="H237" s="293"/>
      <c r="I237" s="571"/>
      <c r="K237" s="14"/>
      <c r="L237" s="14"/>
    </row>
    <row r="238" spans="1:12" ht="38.25">
      <c r="A238" s="153" t="s">
        <v>2441</v>
      </c>
      <c r="B238" s="30" t="s">
        <v>2792</v>
      </c>
      <c r="C238" s="30" t="s">
        <v>2159</v>
      </c>
      <c r="D238" s="30" t="s">
        <v>4478</v>
      </c>
      <c r="E238" s="122">
        <v>2</v>
      </c>
      <c r="F238" s="122">
        <v>2</v>
      </c>
      <c r="G238" s="122"/>
      <c r="H238" s="293"/>
      <c r="K238" s="14"/>
      <c r="L238" s="14"/>
    </row>
    <row r="239" spans="1:12" ht="38.25">
      <c r="A239" s="153" t="s">
        <v>7526</v>
      </c>
      <c r="B239" s="30" t="s">
        <v>7527</v>
      </c>
      <c r="C239" s="30" t="s">
        <v>7528</v>
      </c>
      <c r="D239" s="30" t="s">
        <v>7529</v>
      </c>
      <c r="E239" s="122"/>
      <c r="F239" s="396" t="s">
        <v>2737</v>
      </c>
      <c r="G239" s="122"/>
      <c r="H239" s="293"/>
      <c r="K239" s="14"/>
      <c r="L239" s="14"/>
    </row>
    <row r="240" spans="1:12" ht="38.25">
      <c r="A240" s="153">
        <v>5003</v>
      </c>
      <c r="B240" s="30" t="s">
        <v>3989</v>
      </c>
      <c r="C240" s="30" t="s">
        <v>4826</v>
      </c>
      <c r="D240" s="30" t="s">
        <v>3797</v>
      </c>
      <c r="E240" s="122">
        <v>2</v>
      </c>
      <c r="F240" s="122"/>
      <c r="G240" s="122"/>
      <c r="H240" s="293"/>
      <c r="K240" s="14"/>
      <c r="L240" s="14"/>
    </row>
    <row r="241" spans="1:12" ht="51">
      <c r="A241" s="153">
        <v>5005</v>
      </c>
      <c r="B241" s="30" t="s">
        <v>2158</v>
      </c>
      <c r="C241" s="30" t="s">
        <v>1182</v>
      </c>
      <c r="D241" s="30" t="s">
        <v>4473</v>
      </c>
      <c r="E241" s="122">
        <v>2</v>
      </c>
      <c r="F241" s="122"/>
      <c r="G241" s="122"/>
      <c r="H241" s="293"/>
      <c r="K241" s="14"/>
      <c r="L241" s="14"/>
    </row>
    <row r="242" spans="1:12" ht="38.25">
      <c r="A242" s="153">
        <v>5007</v>
      </c>
      <c r="B242" s="30" t="s">
        <v>4543</v>
      </c>
      <c r="C242" s="30" t="s">
        <v>1184</v>
      </c>
      <c r="D242" s="30" t="s">
        <v>4474</v>
      </c>
      <c r="E242" s="122">
        <v>2</v>
      </c>
      <c r="F242" s="122"/>
      <c r="G242" s="122"/>
      <c r="H242" s="293"/>
      <c r="K242" s="14"/>
      <c r="L242" s="14"/>
    </row>
    <row r="243" spans="1:12" ht="51">
      <c r="A243" s="153">
        <v>5008</v>
      </c>
      <c r="B243" s="30" t="s">
        <v>1183</v>
      </c>
      <c r="C243" s="30" t="s">
        <v>1185</v>
      </c>
      <c r="D243" s="30" t="s">
        <v>4475</v>
      </c>
      <c r="E243" s="122">
        <v>2</v>
      </c>
      <c r="F243" s="122">
        <v>2</v>
      </c>
      <c r="G243" s="122"/>
      <c r="H243" s="293"/>
      <c r="K243" s="14"/>
      <c r="L243" s="14"/>
    </row>
    <row r="244" spans="1:12" ht="25.5">
      <c r="A244" s="153">
        <v>5011</v>
      </c>
      <c r="B244" s="30" t="s">
        <v>1797</v>
      </c>
      <c r="C244" s="30" t="s">
        <v>1796</v>
      </c>
      <c r="D244" s="30" t="s">
        <v>4476</v>
      </c>
      <c r="E244" s="122">
        <v>2</v>
      </c>
      <c r="F244" s="122"/>
      <c r="G244" s="122"/>
      <c r="H244" s="293"/>
      <c r="K244" s="14"/>
      <c r="L244" s="14"/>
    </row>
    <row r="245" spans="1:12" s="31" customFormat="1" ht="25.5" customHeight="1">
      <c r="A245" s="163">
        <v>5016</v>
      </c>
      <c r="B245" s="43" t="s">
        <v>2022</v>
      </c>
      <c r="C245" s="43" t="s">
        <v>4097</v>
      </c>
      <c r="D245" s="18" t="s">
        <v>404</v>
      </c>
      <c r="E245" s="122">
        <v>2</v>
      </c>
      <c r="F245" s="122"/>
      <c r="G245" s="122"/>
      <c r="H245" s="293"/>
      <c r="I245" s="18"/>
      <c r="J245" s="3"/>
    </row>
    <row r="246" spans="1:12" s="31" customFormat="1" ht="40.5" customHeight="1">
      <c r="A246" s="163">
        <v>5019</v>
      </c>
      <c r="B246" s="43" t="s">
        <v>71</v>
      </c>
      <c r="C246" s="43" t="s">
        <v>4098</v>
      </c>
      <c r="D246" s="43" t="s">
        <v>0</v>
      </c>
      <c r="E246" s="122">
        <v>2</v>
      </c>
      <c r="F246" s="122"/>
      <c r="G246" s="122"/>
      <c r="H246" s="293"/>
      <c r="I246" s="18"/>
      <c r="J246" s="3"/>
    </row>
    <row r="247" spans="1:12" s="31" customFormat="1" ht="55.5" customHeight="1">
      <c r="A247" s="163">
        <v>5020</v>
      </c>
      <c r="B247" s="43" t="s">
        <v>5104</v>
      </c>
      <c r="C247" s="43" t="s">
        <v>4099</v>
      </c>
      <c r="D247" s="43" t="s">
        <v>1</v>
      </c>
      <c r="E247" s="122"/>
      <c r="F247" s="122"/>
      <c r="G247" s="122"/>
      <c r="H247" s="293"/>
      <c r="I247" s="18"/>
      <c r="J247" s="3"/>
    </row>
    <row r="248" spans="1:12" s="31" customFormat="1" ht="54" customHeight="1">
      <c r="A248" s="163">
        <v>5021</v>
      </c>
      <c r="B248" s="484" t="s">
        <v>8732</v>
      </c>
      <c r="C248" s="484" t="s">
        <v>8733</v>
      </c>
      <c r="D248" s="483" t="s">
        <v>8734</v>
      </c>
      <c r="E248" s="122">
        <v>2</v>
      </c>
      <c r="F248" s="396" t="s">
        <v>2737</v>
      </c>
      <c r="G248" s="122"/>
      <c r="H248" s="293"/>
      <c r="I248" s="18"/>
      <c r="J248" s="3"/>
    </row>
    <row r="249" spans="1:12" s="31" customFormat="1" ht="12.75" customHeight="1">
      <c r="A249" s="163">
        <v>5022</v>
      </c>
      <c r="B249" s="43" t="s">
        <v>5105</v>
      </c>
      <c r="C249" s="43" t="s">
        <v>4100</v>
      </c>
      <c r="D249" s="43" t="s">
        <v>2</v>
      </c>
      <c r="E249" s="122">
        <v>2</v>
      </c>
      <c r="F249" s="122"/>
      <c r="G249" s="122"/>
      <c r="H249" s="293"/>
      <c r="I249" s="18"/>
      <c r="J249" s="3"/>
    </row>
    <row r="250" spans="1:12" s="31" customFormat="1" ht="41.25" customHeight="1">
      <c r="A250" s="163" t="s">
        <v>869</v>
      </c>
      <c r="B250" s="43" t="s">
        <v>481</v>
      </c>
      <c r="C250" s="43" t="s">
        <v>4906</v>
      </c>
      <c r="D250" s="43" t="s">
        <v>3516</v>
      </c>
      <c r="E250" s="122">
        <v>2</v>
      </c>
      <c r="F250" s="122"/>
      <c r="G250" s="122"/>
      <c r="H250" s="293"/>
      <c r="I250" s="18"/>
      <c r="J250" s="3"/>
    </row>
    <row r="251" spans="1:12" s="31" customFormat="1" ht="39.75" customHeight="1">
      <c r="A251" s="163" t="s">
        <v>7530</v>
      </c>
      <c r="B251" s="395" t="s">
        <v>7531</v>
      </c>
      <c r="C251" s="395" t="s">
        <v>7532</v>
      </c>
      <c r="D251" s="395" t="s">
        <v>7533</v>
      </c>
      <c r="E251" s="396" t="s">
        <v>2737</v>
      </c>
      <c r="F251" s="122"/>
      <c r="G251" s="122"/>
      <c r="H251" s="293"/>
      <c r="I251" s="397"/>
      <c r="J251" s="3"/>
    </row>
    <row r="252" spans="1:12" s="31" customFormat="1" ht="76.5">
      <c r="A252" s="163">
        <v>5024</v>
      </c>
      <c r="B252" s="43" t="s">
        <v>7423</v>
      </c>
      <c r="C252" s="43" t="s">
        <v>7204</v>
      </c>
      <c r="D252" s="43" t="s">
        <v>7206</v>
      </c>
      <c r="E252" s="122"/>
      <c r="F252" s="122">
        <v>2</v>
      </c>
      <c r="G252" s="122"/>
      <c r="H252" s="293"/>
      <c r="I252" s="94" t="s">
        <v>6779</v>
      </c>
      <c r="J252" s="3"/>
    </row>
    <row r="253" spans="1:12" s="31" customFormat="1" ht="76.5">
      <c r="A253" s="163">
        <v>5025</v>
      </c>
      <c r="B253" s="43" t="s">
        <v>5236</v>
      </c>
      <c r="C253" s="43" t="s">
        <v>7205</v>
      </c>
      <c r="D253" s="43" t="s">
        <v>7207</v>
      </c>
      <c r="E253" s="122"/>
      <c r="F253" s="122">
        <v>2</v>
      </c>
      <c r="G253" s="122"/>
      <c r="H253" s="293"/>
      <c r="I253" s="94" t="s">
        <v>6779</v>
      </c>
      <c r="J253" s="3"/>
    </row>
    <row r="254" spans="1:12" s="31" customFormat="1" ht="26.25" customHeight="1">
      <c r="A254" s="163" t="s">
        <v>1954</v>
      </c>
      <c r="B254" s="43" t="s">
        <v>138</v>
      </c>
      <c r="C254" s="43" t="s">
        <v>1955</v>
      </c>
      <c r="D254" s="43" t="s">
        <v>311</v>
      </c>
      <c r="E254" s="122"/>
      <c r="F254" s="122" t="s">
        <v>2737</v>
      </c>
      <c r="G254" s="122"/>
      <c r="H254" s="293"/>
      <c r="I254" s="337"/>
      <c r="J254" s="3"/>
    </row>
    <row r="255" spans="1:12" s="31" customFormat="1" ht="38.25">
      <c r="A255" s="162" t="s">
        <v>2442</v>
      </c>
      <c r="B255" s="395" t="s">
        <v>7573</v>
      </c>
      <c r="C255" s="395" t="s">
        <v>7574</v>
      </c>
      <c r="D255" s="395" t="s">
        <v>7575</v>
      </c>
      <c r="E255" s="122" t="s">
        <v>2737</v>
      </c>
      <c r="F255" s="122"/>
      <c r="G255" s="122"/>
      <c r="H255" s="293"/>
      <c r="I255" s="18"/>
      <c r="J255" s="3"/>
    </row>
    <row r="256" spans="1:12" s="31" customFormat="1" ht="25.5">
      <c r="A256" s="162" t="s">
        <v>2443</v>
      </c>
      <c r="B256" s="43" t="s">
        <v>2444</v>
      </c>
      <c r="C256" s="43" t="s">
        <v>2445</v>
      </c>
      <c r="D256" s="43" t="s">
        <v>3515</v>
      </c>
      <c r="E256" s="122" t="s">
        <v>2737</v>
      </c>
      <c r="F256" s="122"/>
      <c r="G256" s="122"/>
      <c r="H256" s="293"/>
      <c r="I256" s="18"/>
      <c r="J256" s="3"/>
    </row>
    <row r="257" spans="1:10" s="31" customFormat="1" ht="38.25">
      <c r="A257" s="162" t="s">
        <v>2446</v>
      </c>
      <c r="B257" s="80" t="s">
        <v>9038</v>
      </c>
      <c r="C257" s="80" t="s">
        <v>9039</v>
      </c>
      <c r="D257" s="80" t="s">
        <v>9040</v>
      </c>
      <c r="E257" s="122" t="s">
        <v>2737</v>
      </c>
      <c r="F257" s="122"/>
      <c r="G257" s="122"/>
      <c r="H257" s="293"/>
      <c r="I257" s="18"/>
      <c r="J257" s="3"/>
    </row>
    <row r="258" spans="1:10" s="31" customFormat="1" ht="38.25">
      <c r="A258" s="162" t="s">
        <v>3187</v>
      </c>
      <c r="B258" s="43" t="s">
        <v>3188</v>
      </c>
      <c r="C258" s="43" t="s">
        <v>4797</v>
      </c>
      <c r="D258" s="43" t="s">
        <v>305</v>
      </c>
      <c r="E258" s="122" t="s">
        <v>2737</v>
      </c>
      <c r="F258" s="122"/>
      <c r="G258" s="122"/>
      <c r="H258" s="293"/>
      <c r="I258" s="18"/>
      <c r="J258" s="3"/>
    </row>
    <row r="259" spans="1:10" s="31" customFormat="1" ht="25.5">
      <c r="A259" s="162" t="s">
        <v>4798</v>
      </c>
      <c r="B259" s="43" t="s">
        <v>3174</v>
      </c>
      <c r="C259" s="43" t="s">
        <v>541</v>
      </c>
      <c r="D259" s="43" t="s">
        <v>306</v>
      </c>
      <c r="E259" s="122" t="s">
        <v>2737</v>
      </c>
      <c r="F259" s="122"/>
      <c r="G259" s="122"/>
      <c r="H259" s="293"/>
      <c r="I259" s="18"/>
      <c r="J259" s="3"/>
    </row>
    <row r="260" spans="1:10" s="31" customFormat="1" ht="51">
      <c r="A260" s="162" t="s">
        <v>542</v>
      </c>
      <c r="B260" s="43" t="s">
        <v>3290</v>
      </c>
      <c r="C260" s="43" t="s">
        <v>3291</v>
      </c>
      <c r="D260" s="43" t="s">
        <v>307</v>
      </c>
      <c r="E260" s="122" t="s">
        <v>2737</v>
      </c>
      <c r="F260" s="122"/>
      <c r="G260" s="122"/>
      <c r="H260" s="293"/>
      <c r="I260" s="18"/>
      <c r="J260" s="3"/>
    </row>
    <row r="261" spans="1:10" s="31" customFormat="1">
      <c r="A261" s="162" t="s">
        <v>3292</v>
      </c>
      <c r="B261" s="43" t="s">
        <v>3293</v>
      </c>
      <c r="C261" s="43" t="s">
        <v>2166</v>
      </c>
      <c r="D261" s="43" t="s">
        <v>308</v>
      </c>
      <c r="E261" s="122" t="s">
        <v>2737</v>
      </c>
      <c r="F261" s="122"/>
      <c r="G261" s="122"/>
      <c r="H261" s="293"/>
      <c r="I261" s="18"/>
      <c r="J261" s="3"/>
    </row>
    <row r="262" spans="1:10" ht="38.25">
      <c r="A262" s="164" t="s">
        <v>2766</v>
      </c>
      <c r="B262" s="53" t="s">
        <v>1101</v>
      </c>
      <c r="C262" s="53" t="s">
        <v>1102</v>
      </c>
      <c r="D262" s="43" t="s">
        <v>309</v>
      </c>
      <c r="E262" s="334" t="s">
        <v>2737</v>
      </c>
      <c r="F262" s="334"/>
      <c r="G262" s="334"/>
      <c r="H262" s="334"/>
      <c r="I262" s="335"/>
    </row>
    <row r="263" spans="1:10" ht="51" customHeight="1">
      <c r="A263" s="164" t="s">
        <v>7593</v>
      </c>
      <c r="B263" s="30" t="s">
        <v>7595</v>
      </c>
      <c r="C263" s="30" t="s">
        <v>7594</v>
      </c>
      <c r="D263" s="395" t="s">
        <v>8013</v>
      </c>
      <c r="E263" s="334"/>
      <c r="F263" s="334" t="s">
        <v>2737</v>
      </c>
      <c r="G263" s="334"/>
      <c r="H263" s="334"/>
      <c r="I263" s="359"/>
    </row>
    <row r="264" spans="1:10" ht="102.75" customHeight="1">
      <c r="A264" s="164" t="s">
        <v>7596</v>
      </c>
      <c r="B264" s="299" t="s">
        <v>7597</v>
      </c>
      <c r="C264" s="299" t="s">
        <v>7598</v>
      </c>
      <c r="D264" s="526" t="s">
        <v>8014</v>
      </c>
      <c r="E264" s="527"/>
      <c r="F264" s="527" t="s">
        <v>2737</v>
      </c>
      <c r="G264" s="527"/>
      <c r="H264" s="527"/>
      <c r="I264" s="359"/>
    </row>
    <row r="265" spans="1:10" ht="51">
      <c r="A265" s="525" t="s">
        <v>8947</v>
      </c>
      <c r="B265" s="529" t="s">
        <v>8948</v>
      </c>
      <c r="C265" s="530" t="s">
        <v>8949</v>
      </c>
      <c r="D265" s="531" t="s">
        <v>8950</v>
      </c>
      <c r="E265" s="524" t="s">
        <v>2737</v>
      </c>
      <c r="F265" s="524"/>
      <c r="G265" s="524"/>
      <c r="H265" s="524"/>
      <c r="I265" s="359"/>
    </row>
    <row r="266" spans="1:10" ht="22.5" customHeight="1">
      <c r="A266" s="164" t="s">
        <v>7599</v>
      </c>
      <c r="B266" s="300" t="s">
        <v>6459</v>
      </c>
      <c r="C266" s="300" t="s">
        <v>7600</v>
      </c>
      <c r="D266" s="433" t="s">
        <v>8015</v>
      </c>
      <c r="E266" s="528"/>
      <c r="F266" s="528" t="s">
        <v>2737</v>
      </c>
      <c r="G266" s="528"/>
      <c r="H266" s="528"/>
      <c r="I266" s="359"/>
    </row>
    <row r="267" spans="1:10">
      <c r="A267" s="145" t="s">
        <v>7538</v>
      </c>
      <c r="B267" s="395" t="s">
        <v>7539</v>
      </c>
      <c r="C267" s="395" t="s">
        <v>7540</v>
      </c>
      <c r="D267" s="395" t="s">
        <v>7541</v>
      </c>
      <c r="E267" s="122"/>
      <c r="F267" s="396"/>
      <c r="G267" s="398" t="s">
        <v>2737</v>
      </c>
      <c r="H267" s="334"/>
      <c r="I267" s="359"/>
    </row>
    <row r="268" spans="1:10" s="31" customFormat="1" ht="25.5">
      <c r="A268" s="162" t="s">
        <v>2167</v>
      </c>
      <c r="B268" s="43" t="s">
        <v>6479</v>
      </c>
      <c r="C268" s="43" t="s">
        <v>6480</v>
      </c>
      <c r="D268" s="43" t="s">
        <v>310</v>
      </c>
      <c r="E268" s="122" t="s">
        <v>2737</v>
      </c>
      <c r="F268" s="122"/>
      <c r="G268" s="396" t="s">
        <v>2737</v>
      </c>
      <c r="H268" s="293"/>
      <c r="I268" s="18"/>
      <c r="J268" s="3"/>
    </row>
    <row r="269" spans="1:10" s="31" customFormat="1" ht="38.25">
      <c r="A269" s="162" t="s">
        <v>3879</v>
      </c>
      <c r="B269" s="30" t="s">
        <v>1679</v>
      </c>
      <c r="C269" s="30" t="s">
        <v>2765</v>
      </c>
      <c r="D269" s="43" t="s">
        <v>5196</v>
      </c>
      <c r="E269" s="122"/>
      <c r="F269" s="122"/>
      <c r="G269" s="122"/>
      <c r="H269" s="293"/>
      <c r="I269" s="2"/>
      <c r="J269" s="3"/>
    </row>
    <row r="270" spans="1:10" s="31" customFormat="1" ht="38.25">
      <c r="A270" s="162" t="s">
        <v>3880</v>
      </c>
      <c r="B270" s="30" t="s">
        <v>1677</v>
      </c>
      <c r="C270" s="30" t="s">
        <v>1678</v>
      </c>
      <c r="D270" s="43" t="s">
        <v>5197</v>
      </c>
      <c r="E270" s="122" t="s">
        <v>2737</v>
      </c>
      <c r="F270" s="396" t="s">
        <v>2737</v>
      </c>
      <c r="G270" s="122"/>
      <c r="H270" s="293"/>
      <c r="I270" s="2"/>
      <c r="J270" s="3"/>
    </row>
    <row r="271" spans="1:10" s="31" customFormat="1">
      <c r="A271" s="162" t="s">
        <v>6610</v>
      </c>
      <c r="B271" s="30" t="s">
        <v>6611</v>
      </c>
      <c r="C271" s="30" t="s">
        <v>6612</v>
      </c>
      <c r="D271" s="43" t="s">
        <v>6613</v>
      </c>
      <c r="E271" s="122" t="s">
        <v>2737</v>
      </c>
      <c r="F271" s="122"/>
      <c r="G271" s="396" t="s">
        <v>2737</v>
      </c>
      <c r="H271" s="293"/>
      <c r="J271" s="3"/>
    </row>
    <row r="272" spans="1:10" s="31" customFormat="1" ht="25.5">
      <c r="A272" s="162" t="s">
        <v>594</v>
      </c>
      <c r="B272" s="30" t="s">
        <v>595</v>
      </c>
      <c r="C272" s="84" t="s">
        <v>597</v>
      </c>
      <c r="D272" s="2" t="s">
        <v>6371</v>
      </c>
      <c r="E272" s="122"/>
      <c r="F272" s="364">
        <v>2</v>
      </c>
      <c r="G272" s="122"/>
      <c r="H272" s="293"/>
      <c r="J272" s="3"/>
    </row>
    <row r="273" spans="1:10" s="31" customFormat="1" ht="51">
      <c r="A273" s="162" t="s">
        <v>596</v>
      </c>
      <c r="B273" s="30" t="s">
        <v>6219</v>
      </c>
      <c r="C273" s="30" t="s">
        <v>6673</v>
      </c>
      <c r="D273" s="2" t="s">
        <v>6370</v>
      </c>
      <c r="E273" s="122"/>
      <c r="F273" s="364">
        <v>2</v>
      </c>
      <c r="G273" s="122"/>
      <c r="H273" s="293"/>
      <c r="J273" s="3"/>
    </row>
    <row r="274" spans="1:10" s="31" customFormat="1" ht="51">
      <c r="A274" s="162" t="s">
        <v>6218</v>
      </c>
      <c r="B274" s="30" t="s">
        <v>6220</v>
      </c>
      <c r="C274" s="30" t="s">
        <v>6221</v>
      </c>
      <c r="D274" s="43" t="s">
        <v>6222</v>
      </c>
      <c r="E274" s="122"/>
      <c r="F274" s="364">
        <v>2</v>
      </c>
      <c r="G274" s="122"/>
      <c r="H274" s="293"/>
      <c r="I274" s="365"/>
      <c r="J274" s="3"/>
    </row>
    <row r="275" spans="1:10" s="31" customFormat="1">
      <c r="A275" s="12"/>
      <c r="B275" s="81" t="s">
        <v>7217</v>
      </c>
      <c r="C275" s="218" t="s">
        <v>4721</v>
      </c>
      <c r="D275" s="218" t="s">
        <v>4722</v>
      </c>
      <c r="E275" s="294" t="s">
        <v>2735</v>
      </c>
      <c r="F275" s="294" t="s">
        <v>2735</v>
      </c>
      <c r="G275" s="294" t="s">
        <v>2735</v>
      </c>
      <c r="H275" s="294" t="s">
        <v>2735</v>
      </c>
      <c r="I275" s="2"/>
      <c r="J275" s="3"/>
    </row>
    <row r="276" spans="1:10" ht="25.5">
      <c r="A276" s="162">
        <v>1700</v>
      </c>
      <c r="B276" s="43" t="s">
        <v>7420</v>
      </c>
      <c r="C276" s="43" t="s">
        <v>2730</v>
      </c>
      <c r="D276" s="43" t="s">
        <v>2300</v>
      </c>
      <c r="E276" s="364">
        <v>1</v>
      </c>
      <c r="F276" s="122"/>
      <c r="G276" s="122"/>
      <c r="H276" s="293" t="s">
        <v>7229</v>
      </c>
    </row>
    <row r="277" spans="1:10" ht="25.5">
      <c r="A277" s="162">
        <v>1701</v>
      </c>
      <c r="B277" s="43" t="s">
        <v>488</v>
      </c>
      <c r="C277" s="43" t="s">
        <v>990</v>
      </c>
      <c r="D277" s="43" t="s">
        <v>543</v>
      </c>
      <c r="E277" s="122" t="s">
        <v>228</v>
      </c>
      <c r="F277" s="122"/>
      <c r="G277" s="122"/>
      <c r="H277" s="293" t="s">
        <v>7229</v>
      </c>
      <c r="I277" s="18"/>
    </row>
    <row r="278" spans="1:10" s="31" customFormat="1" ht="25.5">
      <c r="A278" s="162">
        <v>1702</v>
      </c>
      <c r="B278" s="43" t="s">
        <v>7421</v>
      </c>
      <c r="C278" s="43" t="s">
        <v>2724</v>
      </c>
      <c r="D278" s="43" t="s">
        <v>2723</v>
      </c>
      <c r="E278" s="364">
        <v>1</v>
      </c>
      <c r="F278" s="122"/>
      <c r="G278" s="122"/>
      <c r="H278" s="293" t="s">
        <v>7229</v>
      </c>
      <c r="I278" s="18"/>
      <c r="J278" s="3"/>
    </row>
    <row r="279" spans="1:10" s="31" customFormat="1" ht="30">
      <c r="A279" s="162">
        <v>1703</v>
      </c>
      <c r="B279" s="574" t="s">
        <v>9258</v>
      </c>
      <c r="C279" s="575" t="s">
        <v>9470</v>
      </c>
      <c r="D279" s="575" t="s">
        <v>9469</v>
      </c>
      <c r="E279" s="364"/>
      <c r="F279" s="122"/>
      <c r="G279" s="122"/>
      <c r="H279" s="398" t="s">
        <v>7229</v>
      </c>
      <c r="I279" s="18"/>
      <c r="J279" s="3"/>
    </row>
    <row r="280" spans="1:10" s="31" customFormat="1" ht="45">
      <c r="A280" s="162">
        <v>1704</v>
      </c>
      <c r="B280" s="415" t="s">
        <v>9467</v>
      </c>
      <c r="C280" s="415" t="s">
        <v>9471</v>
      </c>
      <c r="D280" s="415" t="s">
        <v>9468</v>
      </c>
      <c r="E280" s="364"/>
      <c r="F280" s="122"/>
      <c r="G280" s="122"/>
      <c r="H280" s="398" t="s">
        <v>7229</v>
      </c>
      <c r="I280" s="18"/>
      <c r="J280" s="3"/>
    </row>
    <row r="281" spans="1:10" s="31" customFormat="1">
      <c r="A281" s="162">
        <v>1743</v>
      </c>
      <c r="B281" s="43" t="s">
        <v>489</v>
      </c>
      <c r="C281" s="43" t="s">
        <v>991</v>
      </c>
      <c r="D281" s="43" t="s">
        <v>544</v>
      </c>
      <c r="E281" s="122" t="s">
        <v>228</v>
      </c>
      <c r="F281" s="122"/>
      <c r="G281" s="122"/>
      <c r="H281" s="293" t="s">
        <v>7229</v>
      </c>
      <c r="I281" s="18"/>
      <c r="J281" s="3"/>
    </row>
    <row r="282" spans="1:10" s="31" customFormat="1">
      <c r="A282" s="425" t="s">
        <v>4426</v>
      </c>
      <c r="B282" t="s">
        <v>4427</v>
      </c>
      <c r="C282" t="s">
        <v>4428</v>
      </c>
      <c r="D282" t="s">
        <v>8016</v>
      </c>
      <c r="E282" s="426"/>
      <c r="F282" s="426"/>
      <c r="G282" s="426"/>
      <c r="H282" s="427" t="s">
        <v>7229</v>
      </c>
      <c r="I282" s="331"/>
      <c r="J282" s="3"/>
    </row>
    <row r="283" spans="1:10" s="31" customFormat="1" ht="63.75">
      <c r="A283" s="162" t="s">
        <v>7844</v>
      </c>
      <c r="B283" s="43" t="s">
        <v>7845</v>
      </c>
      <c r="C283" s="43" t="s">
        <v>7846</v>
      </c>
      <c r="D283" s="43" t="s">
        <v>7847</v>
      </c>
      <c r="E283" s="396"/>
      <c r="F283" s="122"/>
      <c r="G283" s="122"/>
      <c r="H283" s="398" t="s">
        <v>7229</v>
      </c>
      <c r="I283" s="331"/>
      <c r="J283" s="3"/>
    </row>
    <row r="284" spans="1:10" s="31" customFormat="1" ht="25.5">
      <c r="A284" s="162" t="s">
        <v>7209</v>
      </c>
      <c r="B284" s="43" t="s">
        <v>7210</v>
      </c>
      <c r="C284" s="43" t="s">
        <v>1025</v>
      </c>
      <c r="D284" s="43" t="s">
        <v>6056</v>
      </c>
      <c r="E284" s="364">
        <v>1</v>
      </c>
      <c r="F284" s="122"/>
      <c r="G284" s="122"/>
      <c r="H284" s="293" t="s">
        <v>7229</v>
      </c>
      <c r="I284" s="331"/>
      <c r="J284" s="3"/>
    </row>
    <row r="285" spans="1:10" s="31" customFormat="1">
      <c r="A285" s="162" t="s">
        <v>7211</v>
      </c>
      <c r="B285" s="43" t="s">
        <v>7212</v>
      </c>
      <c r="C285" s="43" t="s">
        <v>1026</v>
      </c>
      <c r="D285" t="s">
        <v>6369</v>
      </c>
      <c r="E285" s="364">
        <v>1</v>
      </c>
      <c r="F285" s="122"/>
      <c r="G285" s="122"/>
      <c r="H285" s="293" t="s">
        <v>7229</v>
      </c>
      <c r="I285" s="331"/>
      <c r="J285" s="3"/>
    </row>
    <row r="286" spans="1:10" s="31" customFormat="1">
      <c r="A286" s="162" t="s">
        <v>4431</v>
      </c>
      <c r="B286" s="43" t="s">
        <v>4432</v>
      </c>
      <c r="C286" s="43" t="s">
        <v>5409</v>
      </c>
      <c r="D286" s="43" t="s">
        <v>5419</v>
      </c>
      <c r="E286" s="122" t="s">
        <v>228</v>
      </c>
      <c r="F286" s="122"/>
      <c r="G286" s="122"/>
      <c r="H286" s="293" t="s">
        <v>7229</v>
      </c>
      <c r="I286" s="18"/>
      <c r="J286" s="3"/>
    </row>
    <row r="287" spans="1:10" s="31" customFormat="1">
      <c r="A287" s="162" t="s">
        <v>5410</v>
      </c>
      <c r="B287" s="43" t="s">
        <v>884</v>
      </c>
      <c r="C287" s="43" t="s">
        <v>995</v>
      </c>
      <c r="D287" s="43" t="s">
        <v>548</v>
      </c>
      <c r="E287" s="122" t="s">
        <v>228</v>
      </c>
      <c r="F287" s="122"/>
      <c r="G287" s="122"/>
      <c r="H287" s="293" t="s">
        <v>7229</v>
      </c>
      <c r="I287" s="18"/>
      <c r="J287" s="3"/>
    </row>
    <row r="288" spans="1:10" s="31" customFormat="1">
      <c r="A288" s="162" t="s">
        <v>5411</v>
      </c>
      <c r="B288" s="43" t="s">
        <v>886</v>
      </c>
      <c r="C288" s="43" t="s">
        <v>997</v>
      </c>
      <c r="D288" s="43" t="s">
        <v>550</v>
      </c>
      <c r="E288" s="122" t="s">
        <v>228</v>
      </c>
      <c r="F288" s="122"/>
      <c r="G288" s="122"/>
      <c r="H288" s="293" t="s">
        <v>7229</v>
      </c>
      <c r="I288" s="18"/>
      <c r="J288" s="3"/>
    </row>
    <row r="289" spans="1:10" s="31" customFormat="1">
      <c r="A289" s="162" t="s">
        <v>5412</v>
      </c>
      <c r="B289" s="43" t="s">
        <v>887</v>
      </c>
      <c r="C289" s="43" t="s">
        <v>998</v>
      </c>
      <c r="D289" s="43" t="s">
        <v>551</v>
      </c>
      <c r="E289" s="122" t="s">
        <v>228</v>
      </c>
      <c r="F289" s="122"/>
      <c r="G289" s="122"/>
      <c r="H289" s="293" t="s">
        <v>7229</v>
      </c>
      <c r="I289" s="18"/>
      <c r="J289" s="3"/>
    </row>
    <row r="290" spans="1:10" s="31" customFormat="1">
      <c r="A290" s="162" t="s">
        <v>5413</v>
      </c>
      <c r="B290" s="43" t="s">
        <v>888</v>
      </c>
      <c r="C290" s="43" t="s">
        <v>999</v>
      </c>
      <c r="D290" s="43" t="s">
        <v>552</v>
      </c>
      <c r="E290" s="122" t="s">
        <v>228</v>
      </c>
      <c r="F290" s="122"/>
      <c r="G290" s="122"/>
      <c r="H290" s="293" t="s">
        <v>7229</v>
      </c>
      <c r="I290" s="18"/>
      <c r="J290" s="3"/>
    </row>
    <row r="291" spans="1:10" s="31" customFormat="1">
      <c r="A291" s="162" t="s">
        <v>5414</v>
      </c>
      <c r="B291" s="43" t="s">
        <v>893</v>
      </c>
      <c r="C291" s="43" t="s">
        <v>1004</v>
      </c>
      <c r="D291" s="43" t="s">
        <v>557</v>
      </c>
      <c r="E291" s="122" t="s">
        <v>228</v>
      </c>
      <c r="F291" s="122"/>
      <c r="G291" s="122"/>
      <c r="H291" s="293" t="s">
        <v>7229</v>
      </c>
      <c r="I291" s="18"/>
      <c r="J291" s="3"/>
    </row>
    <row r="292" spans="1:10" s="31" customFormat="1">
      <c r="A292" s="162" t="s">
        <v>5415</v>
      </c>
      <c r="B292" s="43" t="s">
        <v>894</v>
      </c>
      <c r="C292" s="43" t="s">
        <v>1005</v>
      </c>
      <c r="D292" s="43" t="s">
        <v>558</v>
      </c>
      <c r="E292" s="122" t="s">
        <v>228</v>
      </c>
      <c r="F292" s="122"/>
      <c r="G292" s="122"/>
      <c r="H292" s="293" t="s">
        <v>7229</v>
      </c>
      <c r="I292" s="18"/>
      <c r="J292" s="3"/>
    </row>
    <row r="293" spans="1:10" s="31" customFormat="1">
      <c r="A293" s="162" t="s">
        <v>5416</v>
      </c>
      <c r="B293" s="43" t="s">
        <v>895</v>
      </c>
      <c r="C293" s="43" t="s">
        <v>1006</v>
      </c>
      <c r="D293" s="43" t="s">
        <v>559</v>
      </c>
      <c r="E293" s="122" t="s">
        <v>228</v>
      </c>
      <c r="F293" s="122"/>
      <c r="G293" s="122"/>
      <c r="H293" s="293" t="s">
        <v>7229</v>
      </c>
      <c r="I293" s="18"/>
      <c r="J293" s="3"/>
    </row>
    <row r="294" spans="1:10" s="31" customFormat="1">
      <c r="A294" s="162" t="s">
        <v>5417</v>
      </c>
      <c r="B294" s="43" t="s">
        <v>896</v>
      </c>
      <c r="C294" s="43" t="s">
        <v>1007</v>
      </c>
      <c r="D294" s="43" t="s">
        <v>4131</v>
      </c>
      <c r="E294" s="122" t="s">
        <v>228</v>
      </c>
      <c r="F294" s="122"/>
      <c r="G294" s="122"/>
      <c r="H294" s="293" t="s">
        <v>7229</v>
      </c>
      <c r="I294" s="18"/>
      <c r="J294" s="3"/>
    </row>
    <row r="295" spans="1:10" s="31" customFormat="1">
      <c r="A295" s="162" t="s">
        <v>5418</v>
      </c>
      <c r="B295" s="43" t="s">
        <v>5390</v>
      </c>
      <c r="C295" s="43" t="s">
        <v>5390</v>
      </c>
      <c r="D295" s="43" t="s">
        <v>3166</v>
      </c>
      <c r="E295" s="122" t="s">
        <v>228</v>
      </c>
      <c r="F295" s="122"/>
      <c r="G295" s="122"/>
      <c r="H295" s="293" t="s">
        <v>7229</v>
      </c>
      <c r="I295" s="18"/>
      <c r="J295" s="3"/>
    </row>
    <row r="296" spans="1:10" s="31" customFormat="1" ht="25.5">
      <c r="A296" s="162" t="s">
        <v>6474</v>
      </c>
      <c r="B296" s="43" t="s">
        <v>2423</v>
      </c>
      <c r="C296" s="43" t="s">
        <v>1711</v>
      </c>
      <c r="D296" s="43" t="s">
        <v>1115</v>
      </c>
      <c r="E296" s="122" t="s">
        <v>4915</v>
      </c>
      <c r="F296" s="122"/>
      <c r="G296" s="122">
        <v>2</v>
      </c>
      <c r="H296" s="293" t="s">
        <v>7229</v>
      </c>
      <c r="I296" s="94"/>
      <c r="J296" s="3"/>
    </row>
    <row r="297" spans="1:10" s="31" customFormat="1" ht="25.5">
      <c r="A297" s="162" t="s">
        <v>6475</v>
      </c>
      <c r="B297" s="43" t="s">
        <v>4019</v>
      </c>
      <c r="C297" s="43" t="s">
        <v>339</v>
      </c>
      <c r="D297" s="43" t="s">
        <v>1116</v>
      </c>
      <c r="E297" s="122" t="s">
        <v>4915</v>
      </c>
      <c r="F297" s="122"/>
      <c r="G297" s="122">
        <v>2</v>
      </c>
      <c r="H297" s="293" t="s">
        <v>7229</v>
      </c>
      <c r="I297" s="94"/>
      <c r="J297" s="3"/>
    </row>
    <row r="298" spans="1:10" s="31" customFormat="1" ht="25.5">
      <c r="A298" s="162" t="s">
        <v>6476</v>
      </c>
      <c r="B298" s="43" t="s">
        <v>4020</v>
      </c>
      <c r="C298" s="43" t="s">
        <v>2290</v>
      </c>
      <c r="D298" s="43" t="s">
        <v>1117</v>
      </c>
      <c r="E298" s="122" t="s">
        <v>4915</v>
      </c>
      <c r="F298" s="122"/>
      <c r="G298" s="122">
        <v>2</v>
      </c>
      <c r="H298" s="293" t="s">
        <v>7229</v>
      </c>
      <c r="I298" s="94"/>
      <c r="J298" s="3"/>
    </row>
    <row r="299" spans="1:10" s="31" customFormat="1" ht="25.5">
      <c r="A299" s="162" t="s">
        <v>6477</v>
      </c>
      <c r="B299" s="43" t="s">
        <v>4021</v>
      </c>
      <c r="C299" s="43" t="s">
        <v>2291</v>
      </c>
      <c r="D299" s="43" t="s">
        <v>1707</v>
      </c>
      <c r="E299" s="122" t="s">
        <v>4915</v>
      </c>
      <c r="F299" s="122"/>
      <c r="G299" s="122">
        <v>2</v>
      </c>
      <c r="H299" s="293" t="s">
        <v>7229</v>
      </c>
      <c r="I299" s="94"/>
      <c r="J299" s="3"/>
    </row>
    <row r="300" spans="1:10" s="31" customFormat="1" ht="25.5">
      <c r="A300" s="162" t="s">
        <v>6478</v>
      </c>
      <c r="B300" s="43" t="s">
        <v>4022</v>
      </c>
      <c r="C300" s="43" t="s">
        <v>2292</v>
      </c>
      <c r="D300" s="43" t="s">
        <v>1708</v>
      </c>
      <c r="E300" s="122" t="s">
        <v>4915</v>
      </c>
      <c r="F300" s="122"/>
      <c r="G300" s="122">
        <v>2</v>
      </c>
      <c r="H300" s="293" t="s">
        <v>7229</v>
      </c>
      <c r="I300" s="94"/>
      <c r="J300" s="3"/>
    </row>
    <row r="301" spans="1:10" s="31" customFormat="1" ht="25.5">
      <c r="A301" s="162" t="s">
        <v>4439</v>
      </c>
      <c r="B301" s="43" t="s">
        <v>4023</v>
      </c>
      <c r="C301" s="43" t="s">
        <v>2293</v>
      </c>
      <c r="D301" s="43" t="s">
        <v>1709</v>
      </c>
      <c r="E301" s="122" t="s">
        <v>4915</v>
      </c>
      <c r="F301" s="122"/>
      <c r="G301" s="122">
        <v>2</v>
      </c>
      <c r="H301" s="293" t="s">
        <v>7229</v>
      </c>
      <c r="I301" s="94"/>
      <c r="J301" s="3"/>
    </row>
    <row r="302" spans="1:10" s="31" customFormat="1" ht="38.25">
      <c r="A302" s="162" t="s">
        <v>5400</v>
      </c>
      <c r="B302" s="43" t="s">
        <v>4024</v>
      </c>
      <c r="C302" s="43" t="s">
        <v>1011</v>
      </c>
      <c r="D302" s="43" t="s">
        <v>1710</v>
      </c>
      <c r="E302" s="122" t="s">
        <v>4915</v>
      </c>
      <c r="F302" s="122"/>
      <c r="G302" s="122">
        <v>2</v>
      </c>
      <c r="H302" s="293" t="s">
        <v>7229</v>
      </c>
      <c r="I302" s="94"/>
      <c r="J302" s="3"/>
    </row>
    <row r="303" spans="1:10" s="31" customFormat="1" ht="140.25">
      <c r="A303" s="162" t="s">
        <v>954</v>
      </c>
      <c r="B303" s="43" t="s">
        <v>6674</v>
      </c>
      <c r="C303" s="94" t="s">
        <v>6675</v>
      </c>
      <c r="D303" s="43" t="s">
        <v>6676</v>
      </c>
      <c r="E303" s="364">
        <v>1</v>
      </c>
      <c r="F303" s="122"/>
      <c r="G303" s="396" t="s">
        <v>2737</v>
      </c>
      <c r="H303" s="293"/>
      <c r="I303" s="94"/>
      <c r="J303" s="3"/>
    </row>
    <row r="304" spans="1:10" s="31" customFormat="1" ht="45">
      <c r="A304" s="162" t="s">
        <v>7805</v>
      </c>
      <c r="B304" s="414" t="s">
        <v>7806</v>
      </c>
      <c r="C304" s="120" t="s">
        <v>7807</v>
      </c>
      <c r="D304" s="149" t="s">
        <v>7808</v>
      </c>
      <c r="E304" s="122"/>
      <c r="F304" s="396" t="s">
        <v>2737</v>
      </c>
      <c r="G304" s="122"/>
      <c r="H304" s="293"/>
      <c r="I304" s="359"/>
      <c r="J304" s="3"/>
    </row>
    <row r="305" spans="1:256" s="31" customFormat="1" ht="51">
      <c r="A305" s="162" t="s">
        <v>6617</v>
      </c>
      <c r="B305" s="80" t="s">
        <v>6618</v>
      </c>
      <c r="C305" s="80" t="s">
        <v>7843</v>
      </c>
      <c r="D305" s="80" t="s">
        <v>6451</v>
      </c>
      <c r="E305" s="122"/>
      <c r="F305" s="396"/>
      <c r="G305" s="396" t="s">
        <v>2737</v>
      </c>
      <c r="H305" s="293"/>
      <c r="I305" s="423"/>
      <c r="J305" s="424"/>
      <c r="K305" s="224"/>
      <c r="L305" s="149"/>
      <c r="M305" s="122"/>
      <c r="N305" s="396"/>
      <c r="O305" s="122"/>
      <c r="P305" s="293"/>
      <c r="Q305" s="162"/>
      <c r="R305" s="414"/>
      <c r="S305" s="43"/>
      <c r="T305" s="149"/>
      <c r="U305" s="122"/>
      <c r="V305" s="396"/>
      <c r="W305" s="122"/>
      <c r="X305" s="293"/>
      <c r="Y305" s="162"/>
      <c r="Z305" s="414"/>
      <c r="AA305" s="43"/>
      <c r="AB305" s="149"/>
      <c r="AC305" s="122"/>
      <c r="AD305" s="396"/>
      <c r="AE305" s="122"/>
      <c r="AF305" s="293"/>
      <c r="AG305" s="162"/>
      <c r="AH305" s="414"/>
      <c r="AI305" s="43"/>
      <c r="AJ305" s="149"/>
      <c r="AK305" s="122"/>
      <c r="AL305" s="396"/>
      <c r="AM305" s="122"/>
      <c r="AN305" s="293"/>
      <c r="AO305" s="162"/>
      <c r="AP305" s="414"/>
      <c r="AQ305" s="43"/>
      <c r="AR305" s="149"/>
      <c r="AS305" s="122"/>
      <c r="AT305" s="396"/>
      <c r="AU305" s="122"/>
      <c r="AV305" s="293"/>
      <c r="AW305" s="162"/>
      <c r="AX305" s="414"/>
      <c r="AY305" s="43"/>
      <c r="AZ305" s="149"/>
      <c r="BA305" s="122"/>
      <c r="BB305" s="396"/>
      <c r="BC305" s="122"/>
      <c r="BD305" s="293"/>
      <c r="BE305" s="162"/>
      <c r="BF305" s="414"/>
      <c r="BG305" s="43"/>
      <c r="BH305" s="149"/>
      <c r="BI305" s="122"/>
      <c r="BJ305" s="396"/>
      <c r="BK305" s="122"/>
      <c r="BL305" s="293"/>
      <c r="BM305" s="162"/>
      <c r="BN305" s="414"/>
      <c r="BO305" s="43"/>
      <c r="BP305" s="149"/>
      <c r="BQ305" s="122"/>
      <c r="BR305" s="396"/>
      <c r="BS305" s="122"/>
      <c r="BT305" s="293"/>
      <c r="BU305" s="162"/>
      <c r="BV305" s="414"/>
      <c r="BW305" s="43"/>
      <c r="BX305" s="149"/>
      <c r="BY305" s="122"/>
      <c r="BZ305" s="396"/>
      <c r="CA305" s="122"/>
      <c r="CB305" s="293"/>
      <c r="CC305" s="162"/>
      <c r="CD305" s="414"/>
      <c r="CE305" s="43"/>
      <c r="CF305" s="149"/>
      <c r="CG305" s="122"/>
      <c r="CH305" s="396"/>
      <c r="CI305" s="122"/>
      <c r="CJ305" s="293"/>
      <c r="CK305" s="162"/>
      <c r="CL305" s="414"/>
      <c r="CM305" s="43"/>
      <c r="CN305" s="149"/>
      <c r="CO305" s="122"/>
      <c r="CP305" s="396"/>
      <c r="CQ305" s="122"/>
      <c r="CR305" s="293"/>
      <c r="CS305" s="162"/>
      <c r="CT305" s="414"/>
      <c r="CU305" s="43"/>
      <c r="CV305" s="149"/>
      <c r="CW305" s="122"/>
      <c r="CX305" s="396"/>
      <c r="CY305" s="122"/>
      <c r="CZ305" s="293"/>
      <c r="DA305" s="162"/>
      <c r="DB305" s="414"/>
      <c r="DC305" s="43"/>
      <c r="DD305" s="149"/>
      <c r="DE305" s="122"/>
      <c r="DF305" s="396"/>
      <c r="DG305" s="122"/>
      <c r="DH305" s="293"/>
      <c r="DI305" s="162"/>
      <c r="DJ305" s="414"/>
      <c r="DK305" s="43"/>
      <c r="DL305" s="149"/>
      <c r="DM305" s="122"/>
      <c r="DN305" s="396"/>
      <c r="DO305" s="122"/>
      <c r="DP305" s="293"/>
      <c r="DQ305" s="162"/>
      <c r="DR305" s="414"/>
      <c r="DS305" s="43"/>
      <c r="DT305" s="149"/>
      <c r="DU305" s="122"/>
      <c r="DV305" s="396"/>
      <c r="DW305" s="122"/>
      <c r="DX305" s="293"/>
      <c r="DY305" s="162"/>
      <c r="DZ305" s="414"/>
      <c r="EA305" s="43"/>
      <c r="EB305" s="149"/>
      <c r="EC305" s="122"/>
      <c r="ED305" s="396"/>
      <c r="EE305" s="122"/>
      <c r="EF305" s="293"/>
      <c r="EG305" s="162"/>
      <c r="EH305" s="414"/>
      <c r="EI305" s="43"/>
      <c r="EJ305" s="149"/>
      <c r="EK305" s="122"/>
      <c r="EL305" s="396"/>
      <c r="EM305" s="122"/>
      <c r="EN305" s="293"/>
      <c r="EO305" s="162"/>
      <c r="EP305" s="414"/>
      <c r="EQ305" s="43"/>
      <c r="ER305" s="149"/>
      <c r="ES305" s="122"/>
      <c r="ET305" s="396"/>
      <c r="EU305" s="122"/>
      <c r="EV305" s="293"/>
      <c r="EW305" s="162"/>
      <c r="EX305" s="414"/>
      <c r="EY305" s="43"/>
      <c r="EZ305" s="149"/>
      <c r="FA305" s="122"/>
      <c r="FB305" s="396"/>
      <c r="FC305" s="122"/>
      <c r="FD305" s="293"/>
      <c r="FE305" s="162"/>
      <c r="FF305" s="414"/>
      <c r="FG305" s="43"/>
      <c r="FH305" s="149"/>
      <c r="FI305" s="122"/>
      <c r="FJ305" s="396"/>
      <c r="FK305" s="122"/>
      <c r="FL305" s="293"/>
      <c r="FM305" s="162"/>
      <c r="FN305" s="414"/>
      <c r="FO305" s="43"/>
      <c r="FP305" s="149"/>
      <c r="FQ305" s="122"/>
      <c r="FR305" s="396"/>
      <c r="FS305" s="122"/>
      <c r="FT305" s="293"/>
      <c r="FU305" s="162"/>
      <c r="FV305" s="414"/>
      <c r="FW305" s="43"/>
      <c r="FX305" s="149"/>
      <c r="FY305" s="122"/>
      <c r="FZ305" s="396"/>
      <c r="GA305" s="122"/>
      <c r="GB305" s="293"/>
      <c r="GC305" s="162"/>
      <c r="GD305" s="414"/>
      <c r="GE305" s="43"/>
      <c r="GF305" s="149"/>
      <c r="GG305" s="122"/>
      <c r="GH305" s="396"/>
      <c r="GI305" s="122"/>
      <c r="GJ305" s="293"/>
      <c r="GK305" s="162"/>
      <c r="GL305" s="414"/>
      <c r="GM305" s="43"/>
      <c r="GN305" s="149"/>
      <c r="GO305" s="122"/>
      <c r="GP305" s="396"/>
      <c r="GQ305" s="122"/>
      <c r="GR305" s="293"/>
      <c r="GS305" s="162"/>
      <c r="GT305" s="414"/>
      <c r="GU305" s="43"/>
      <c r="GV305" s="149"/>
      <c r="GW305" s="122"/>
      <c r="GX305" s="396"/>
      <c r="GY305" s="122"/>
      <c r="GZ305" s="293"/>
      <c r="HA305" s="162"/>
      <c r="HB305" s="414"/>
      <c r="HC305" s="43"/>
      <c r="HD305" s="149"/>
      <c r="HE305" s="122"/>
      <c r="HF305" s="396"/>
      <c r="HG305" s="122"/>
      <c r="HH305" s="293"/>
      <c r="HI305" s="162"/>
      <c r="HJ305" s="414"/>
      <c r="HK305" s="43"/>
      <c r="HL305" s="149"/>
      <c r="HM305" s="122"/>
      <c r="HN305" s="396"/>
      <c r="HO305" s="122"/>
      <c r="HP305" s="293"/>
      <c r="HQ305" s="162"/>
      <c r="HR305" s="414"/>
      <c r="HS305" s="43"/>
      <c r="HT305" s="149"/>
      <c r="HU305" s="122"/>
      <c r="HV305" s="396"/>
      <c r="HW305" s="122"/>
      <c r="HX305" s="293"/>
      <c r="HY305" s="162"/>
      <c r="HZ305" s="414"/>
      <c r="IA305" s="43"/>
      <c r="IB305" s="149"/>
      <c r="IC305" s="122"/>
      <c r="ID305" s="396"/>
      <c r="IE305" s="122"/>
      <c r="IF305" s="293"/>
      <c r="IG305" s="162"/>
      <c r="IH305" s="414"/>
      <c r="II305" s="43"/>
      <c r="IJ305" s="149"/>
      <c r="IK305" s="122"/>
      <c r="IL305" s="396"/>
      <c r="IM305" s="122"/>
      <c r="IN305" s="293"/>
      <c r="IO305" s="162"/>
      <c r="IP305" s="414"/>
      <c r="IQ305" s="43"/>
      <c r="IR305" s="149"/>
      <c r="IS305" s="122"/>
      <c r="IT305" s="396"/>
      <c r="IU305" s="122"/>
      <c r="IV305" s="293"/>
    </row>
    <row r="306" spans="1:256" s="31" customFormat="1" ht="51">
      <c r="A306" s="162" t="s">
        <v>4977</v>
      </c>
      <c r="B306" s="395" t="s">
        <v>8735</v>
      </c>
      <c r="C306" s="395" t="s">
        <v>8737</v>
      </c>
      <c r="D306" s="395" t="s">
        <v>8740</v>
      </c>
      <c r="E306" s="122"/>
      <c r="F306" s="122"/>
      <c r="G306" s="122"/>
      <c r="H306" s="293" t="s">
        <v>7229</v>
      </c>
      <c r="I306" s="94"/>
      <c r="J306" s="3"/>
    </row>
    <row r="307" spans="1:256" s="31" customFormat="1" ht="51">
      <c r="A307" s="162" t="s">
        <v>4978</v>
      </c>
      <c r="B307" s="395" t="s">
        <v>8736</v>
      </c>
      <c r="C307" s="395" t="s">
        <v>8738</v>
      </c>
      <c r="D307" s="395" t="s">
        <v>8739</v>
      </c>
      <c r="E307" s="122"/>
      <c r="F307" s="122"/>
      <c r="G307" s="122"/>
      <c r="H307" s="293" t="s">
        <v>7229</v>
      </c>
      <c r="I307" s="94"/>
      <c r="J307" s="3"/>
    </row>
    <row r="308" spans="1:256" s="31" customFormat="1" ht="38.25">
      <c r="A308" s="162" t="s">
        <v>4979</v>
      </c>
      <c r="B308" s="43" t="s">
        <v>4980</v>
      </c>
      <c r="C308" s="43" t="s">
        <v>1246</v>
      </c>
      <c r="D308" s="43" t="s">
        <v>1247</v>
      </c>
      <c r="E308" s="122"/>
      <c r="F308" s="122"/>
      <c r="G308" s="122"/>
      <c r="H308" s="293" t="s">
        <v>7229</v>
      </c>
      <c r="I308" s="94"/>
      <c r="J308" s="3"/>
    </row>
    <row r="309" spans="1:256" s="31" customFormat="1" ht="38.25">
      <c r="A309" s="162" t="s">
        <v>4981</v>
      </c>
      <c r="B309" s="43" t="s">
        <v>4982</v>
      </c>
      <c r="C309" s="43" t="s">
        <v>1248</v>
      </c>
      <c r="D309" s="43" t="s">
        <v>1249</v>
      </c>
      <c r="E309" s="122"/>
      <c r="F309" s="122"/>
      <c r="G309" s="122"/>
      <c r="H309" s="293" t="s">
        <v>7229</v>
      </c>
      <c r="I309" s="94"/>
      <c r="J309" s="3"/>
    </row>
    <row r="310" spans="1:256" s="31" customFormat="1" ht="25.5" customHeight="1">
      <c r="A310" s="153" t="s">
        <v>2477</v>
      </c>
      <c r="B310" s="30" t="s">
        <v>489</v>
      </c>
      <c r="C310" s="30" t="s">
        <v>991</v>
      </c>
      <c r="D310" s="30" t="s">
        <v>544</v>
      </c>
      <c r="E310" s="293"/>
      <c r="F310" s="293"/>
      <c r="G310" s="293"/>
      <c r="H310" s="293" t="s">
        <v>7229</v>
      </c>
      <c r="I310" s="94"/>
      <c r="J310" s="3"/>
    </row>
    <row r="311" spans="1:256" s="31" customFormat="1">
      <c r="A311" s="153" t="s">
        <v>2478</v>
      </c>
      <c r="B311" s="30" t="s">
        <v>490</v>
      </c>
      <c r="C311" s="30" t="s">
        <v>992</v>
      </c>
      <c r="D311" s="30" t="s">
        <v>545</v>
      </c>
      <c r="E311" s="293"/>
      <c r="F311" s="293"/>
      <c r="G311" s="293"/>
      <c r="H311" s="293" t="s">
        <v>7229</v>
      </c>
      <c r="I311" s="94"/>
      <c r="J311" s="3"/>
    </row>
    <row r="312" spans="1:256" s="31" customFormat="1">
      <c r="A312" s="153" t="s">
        <v>2479</v>
      </c>
      <c r="B312" s="30" t="s">
        <v>491</v>
      </c>
      <c r="C312" s="30" t="s">
        <v>993</v>
      </c>
      <c r="D312" s="30" t="s">
        <v>546</v>
      </c>
      <c r="E312" s="293"/>
      <c r="F312" s="293"/>
      <c r="G312" s="293"/>
      <c r="H312" s="293" t="s">
        <v>7229</v>
      </c>
      <c r="I312" s="94"/>
      <c r="J312" s="3"/>
    </row>
    <row r="313" spans="1:256" s="31" customFormat="1">
      <c r="A313" s="153" t="s">
        <v>2480</v>
      </c>
      <c r="B313" s="30" t="s">
        <v>883</v>
      </c>
      <c r="C313" s="30" t="s">
        <v>994</v>
      </c>
      <c r="D313" s="30" t="s">
        <v>547</v>
      </c>
      <c r="E313" s="293"/>
      <c r="F313" s="293"/>
      <c r="G313" s="293"/>
      <c r="H313" s="293" t="s">
        <v>7229</v>
      </c>
      <c r="I313" s="94"/>
      <c r="J313" s="3"/>
    </row>
    <row r="314" spans="1:256" s="31" customFormat="1">
      <c r="A314" s="153" t="s">
        <v>2481</v>
      </c>
      <c r="B314" s="30" t="s">
        <v>885</v>
      </c>
      <c r="C314" s="30" t="s">
        <v>996</v>
      </c>
      <c r="D314" s="30" t="s">
        <v>549</v>
      </c>
      <c r="E314" s="293"/>
      <c r="F314" s="293"/>
      <c r="G314" s="293"/>
      <c r="H314" s="293" t="s">
        <v>7229</v>
      </c>
      <c r="I314" s="94"/>
      <c r="J314" s="3"/>
    </row>
    <row r="315" spans="1:256" s="31" customFormat="1" ht="25.5">
      <c r="A315" s="153" t="s">
        <v>2482</v>
      </c>
      <c r="B315" s="30" t="s">
        <v>890</v>
      </c>
      <c r="C315" s="30" t="s">
        <v>1001</v>
      </c>
      <c r="D315" s="30" t="s">
        <v>554</v>
      </c>
      <c r="E315" s="293"/>
      <c r="F315" s="293"/>
      <c r="G315" s="293"/>
      <c r="H315" s="293" t="s">
        <v>7229</v>
      </c>
      <c r="I315" s="94"/>
      <c r="J315" s="3"/>
    </row>
    <row r="316" spans="1:256" s="31" customFormat="1" ht="38.25">
      <c r="A316" s="153" t="s">
        <v>2483</v>
      </c>
      <c r="B316" s="30" t="s">
        <v>891</v>
      </c>
      <c r="C316" s="30" t="s">
        <v>1002</v>
      </c>
      <c r="D316" s="30" t="s">
        <v>555</v>
      </c>
      <c r="E316" s="293"/>
      <c r="F316" s="293"/>
      <c r="G316" s="293"/>
      <c r="H316" s="293" t="s">
        <v>7229</v>
      </c>
      <c r="I316" s="94"/>
      <c r="J316" s="3"/>
    </row>
    <row r="317" spans="1:256" s="31" customFormat="1">
      <c r="A317" s="153" t="s">
        <v>2484</v>
      </c>
      <c r="B317" s="30" t="s">
        <v>897</v>
      </c>
      <c r="C317" s="30" t="s">
        <v>1008</v>
      </c>
      <c r="D317" s="36" t="s">
        <v>4132</v>
      </c>
      <c r="E317" s="293"/>
      <c r="F317" s="293"/>
      <c r="G317" s="293"/>
      <c r="H317" s="293" t="s">
        <v>7229</v>
      </c>
      <c r="I317" s="94"/>
      <c r="J317" s="3"/>
    </row>
    <row r="318" spans="1:256" s="31" customFormat="1" ht="25.5">
      <c r="A318" s="153" t="s">
        <v>2485</v>
      </c>
      <c r="B318" s="30" t="s">
        <v>898</v>
      </c>
      <c r="C318" s="30" t="s">
        <v>1009</v>
      </c>
      <c r="D318" s="30" t="s">
        <v>560</v>
      </c>
      <c r="E318" s="293"/>
      <c r="F318" s="398" t="s">
        <v>228</v>
      </c>
      <c r="G318" s="293"/>
      <c r="H318" s="293" t="s">
        <v>7229</v>
      </c>
      <c r="I318" s="94"/>
      <c r="J318" s="3"/>
    </row>
    <row r="319" spans="1:256" s="31" customFormat="1" ht="25.5">
      <c r="A319" s="153" t="s">
        <v>2486</v>
      </c>
      <c r="B319" s="30" t="s">
        <v>2261</v>
      </c>
      <c r="C319" s="30" t="s">
        <v>5486</v>
      </c>
      <c r="D319" s="30" t="s">
        <v>3163</v>
      </c>
      <c r="E319" s="293"/>
      <c r="F319" s="293"/>
      <c r="G319" s="293"/>
      <c r="H319" s="293" t="s">
        <v>7229</v>
      </c>
      <c r="I319" s="94"/>
      <c r="J319" s="3"/>
    </row>
    <row r="320" spans="1:256" s="31" customFormat="1">
      <c r="A320" s="153" t="s">
        <v>2487</v>
      </c>
      <c r="B320" s="30" t="s">
        <v>2264</v>
      </c>
      <c r="C320" s="30" t="s">
        <v>2264</v>
      </c>
      <c r="D320" s="30" t="s">
        <v>3167</v>
      </c>
      <c r="E320" s="293"/>
      <c r="F320" s="293"/>
      <c r="G320" s="293"/>
      <c r="H320" s="293" t="s">
        <v>7229</v>
      </c>
      <c r="I320" s="94"/>
      <c r="J320" s="3"/>
    </row>
    <row r="321" spans="1:10" s="31" customFormat="1" ht="25.5">
      <c r="A321" s="153" t="s">
        <v>1030</v>
      </c>
      <c r="B321" s="30" t="s">
        <v>1034</v>
      </c>
      <c r="C321" s="30" t="s">
        <v>5073</v>
      </c>
      <c r="D321" s="30" t="s">
        <v>5072</v>
      </c>
      <c r="E321" s="293"/>
      <c r="F321" s="293"/>
      <c r="G321" s="293"/>
      <c r="H321" s="293" t="s">
        <v>7229</v>
      </c>
      <c r="I321" s="94"/>
      <c r="J321" s="3"/>
    </row>
    <row r="322" spans="1:10" s="31" customFormat="1">
      <c r="A322" s="153" t="s">
        <v>1031</v>
      </c>
      <c r="B322" s="30" t="s">
        <v>487</v>
      </c>
      <c r="C322" s="30" t="s">
        <v>989</v>
      </c>
      <c r="D322" s="30" t="s">
        <v>2959</v>
      </c>
      <c r="E322" s="293"/>
      <c r="F322" s="293"/>
      <c r="G322" s="293"/>
      <c r="H322" s="293" t="s">
        <v>7229</v>
      </c>
      <c r="I322" s="94"/>
      <c r="J322" s="3"/>
    </row>
    <row r="323" spans="1:10" s="31" customFormat="1">
      <c r="A323" s="153" t="s">
        <v>1032</v>
      </c>
      <c r="B323" s="30" t="s">
        <v>892</v>
      </c>
      <c r="C323" s="30" t="s">
        <v>5074</v>
      </c>
      <c r="D323" s="30" t="s">
        <v>5076</v>
      </c>
      <c r="E323" s="293"/>
      <c r="F323" s="293"/>
      <c r="G323" s="293"/>
      <c r="H323" s="293" t="s">
        <v>7229</v>
      </c>
      <c r="I323" s="94"/>
      <c r="J323" s="3"/>
    </row>
    <row r="324" spans="1:10" s="31" customFormat="1" ht="38.25">
      <c r="A324" s="170" t="s">
        <v>1033</v>
      </c>
      <c r="B324" s="36" t="s">
        <v>21</v>
      </c>
      <c r="C324" s="36" t="s">
        <v>5075</v>
      </c>
      <c r="D324" s="36" t="s">
        <v>5077</v>
      </c>
      <c r="E324" s="295"/>
      <c r="F324" s="295"/>
      <c r="G324" s="295"/>
      <c r="H324" s="293" t="s">
        <v>7229</v>
      </c>
      <c r="I324" s="2"/>
      <c r="J324" s="3"/>
    </row>
    <row r="325" spans="1:10">
      <c r="A325" s="164" t="s">
        <v>1294</v>
      </c>
      <c r="B325" s="84" t="s">
        <v>7217</v>
      </c>
      <c r="C325" s="84" t="s">
        <v>4721</v>
      </c>
      <c r="D325" s="84" t="s">
        <v>6583</v>
      </c>
      <c r="E325" s="122" t="s">
        <v>4915</v>
      </c>
      <c r="F325" s="122" t="s">
        <v>4915</v>
      </c>
      <c r="G325" s="122">
        <v>2</v>
      </c>
      <c r="H325" s="293" t="s">
        <v>7229</v>
      </c>
    </row>
    <row r="326" spans="1:10" ht="128.25" customHeight="1">
      <c r="A326" s="170" t="s">
        <v>7881</v>
      </c>
      <c r="B326" s="534" t="s">
        <v>9041</v>
      </c>
      <c r="C326" s="534" t="s">
        <v>9042</v>
      </c>
      <c r="D326" s="534" t="s">
        <v>9043</v>
      </c>
      <c r="E326" s="122"/>
      <c r="F326" s="122"/>
      <c r="G326" s="122"/>
      <c r="H326" s="293"/>
    </row>
    <row r="327" spans="1:10" ht="153">
      <c r="A327" s="170" t="s">
        <v>7882</v>
      </c>
      <c r="B327" s="80" t="s">
        <v>7883</v>
      </c>
      <c r="C327" s="80" t="s">
        <v>7884</v>
      </c>
      <c r="D327" s="80" t="s">
        <v>7885</v>
      </c>
      <c r="E327" s="122"/>
      <c r="F327" s="122"/>
      <c r="G327" s="122"/>
      <c r="H327" s="293"/>
    </row>
    <row r="328" spans="1:10" ht="153">
      <c r="A328" s="170" t="s">
        <v>7886</v>
      </c>
      <c r="B328" s="80" t="s">
        <v>7887</v>
      </c>
      <c r="C328" s="80" t="s">
        <v>7888</v>
      </c>
      <c r="D328" s="80" t="s">
        <v>7889</v>
      </c>
      <c r="E328" s="122"/>
      <c r="F328" s="122"/>
      <c r="G328" s="122"/>
      <c r="H328" s="293"/>
    </row>
    <row r="329" spans="1:10" ht="38.25">
      <c r="A329" s="170" t="s">
        <v>7890</v>
      </c>
      <c r="B329" s="80" t="s">
        <v>7891</v>
      </c>
      <c r="C329" s="80" t="s">
        <v>7892</v>
      </c>
      <c r="D329" s="80" t="s">
        <v>7893</v>
      </c>
      <c r="E329" s="122"/>
      <c r="F329" s="122"/>
      <c r="G329" s="122"/>
      <c r="H329" s="293"/>
    </row>
    <row r="330" spans="1:10" ht="153">
      <c r="A330" s="170" t="s">
        <v>7894</v>
      </c>
      <c r="B330" s="80" t="s">
        <v>7895</v>
      </c>
      <c r="C330" s="80" t="s">
        <v>7896</v>
      </c>
      <c r="D330" s="80" t="s">
        <v>7897</v>
      </c>
      <c r="E330" s="122"/>
      <c r="F330" s="122"/>
      <c r="G330" s="122"/>
      <c r="H330" s="293"/>
    </row>
    <row r="331" spans="1:10" ht="76.5">
      <c r="A331" s="170" t="s">
        <v>7898</v>
      </c>
      <c r="B331" s="80" t="s">
        <v>7899</v>
      </c>
      <c r="C331" s="80" t="s">
        <v>7900</v>
      </c>
      <c r="D331" s="80" t="s">
        <v>7901</v>
      </c>
      <c r="E331" s="122"/>
      <c r="F331" s="122"/>
      <c r="G331" s="122"/>
      <c r="H331" s="293"/>
    </row>
    <row r="332" spans="1:10" ht="89.25">
      <c r="A332" s="170" t="s">
        <v>7902</v>
      </c>
      <c r="B332" s="80" t="s">
        <v>7903</v>
      </c>
      <c r="C332" s="80" t="s">
        <v>7904</v>
      </c>
      <c r="D332" s="80" t="s">
        <v>7905</v>
      </c>
      <c r="E332" s="122"/>
      <c r="F332" s="122"/>
      <c r="G332" s="122"/>
      <c r="H332" s="293"/>
    </row>
    <row r="333" spans="1:10" ht="76.5">
      <c r="A333" s="170" t="s">
        <v>7906</v>
      </c>
      <c r="B333" s="80" t="s">
        <v>7907</v>
      </c>
      <c r="C333" s="80" t="s">
        <v>7908</v>
      </c>
      <c r="D333" s="80" t="s">
        <v>7909</v>
      </c>
      <c r="E333" s="122"/>
      <c r="F333" s="122"/>
      <c r="G333" s="122"/>
      <c r="H333" s="293"/>
    </row>
    <row r="334" spans="1:10" ht="102">
      <c r="A334" s="170" t="s">
        <v>7910</v>
      </c>
      <c r="B334" s="80" t="s">
        <v>7911</v>
      </c>
      <c r="C334" s="80" t="s">
        <v>7912</v>
      </c>
      <c r="D334" s="80" t="s">
        <v>7913</v>
      </c>
      <c r="E334" s="122"/>
      <c r="F334" s="122"/>
      <c r="G334" s="122"/>
      <c r="H334" s="293"/>
    </row>
    <row r="335" spans="1:10" ht="89.25">
      <c r="A335" s="170" t="s">
        <v>7914</v>
      </c>
      <c r="B335" s="80" t="s">
        <v>7915</v>
      </c>
      <c r="C335" s="80" t="s">
        <v>7916</v>
      </c>
      <c r="D335" s="80" t="s">
        <v>7917</v>
      </c>
      <c r="E335" s="122"/>
      <c r="F335" s="122"/>
      <c r="G335" s="122"/>
      <c r="H335" s="293"/>
    </row>
    <row r="336" spans="1:10" ht="89.25">
      <c r="A336" s="170" t="s">
        <v>7918</v>
      </c>
      <c r="B336" s="80" t="s">
        <v>7919</v>
      </c>
      <c r="C336" s="80" t="s">
        <v>7920</v>
      </c>
      <c r="D336" s="80" t="s">
        <v>7921</v>
      </c>
      <c r="E336" s="122"/>
      <c r="F336" s="122"/>
      <c r="G336" s="122"/>
      <c r="H336" s="293"/>
    </row>
    <row r="337" spans="1:8" ht="76.5">
      <c r="A337" s="170" t="s">
        <v>7922</v>
      </c>
      <c r="B337" s="80" t="s">
        <v>7923</v>
      </c>
      <c r="C337" s="80" t="s">
        <v>7924</v>
      </c>
      <c r="D337" s="80" t="s">
        <v>7925</v>
      </c>
      <c r="E337" s="122"/>
      <c r="F337" s="122"/>
      <c r="G337" s="122"/>
      <c r="H337" s="293"/>
    </row>
    <row r="338" spans="1:8" ht="76.5">
      <c r="A338" s="170" t="s">
        <v>7926</v>
      </c>
      <c r="B338" s="80" t="s">
        <v>7927</v>
      </c>
      <c r="C338" s="80" t="s">
        <v>7928</v>
      </c>
      <c r="D338" s="80" t="s">
        <v>7929</v>
      </c>
      <c r="E338" s="122"/>
      <c r="F338" s="122"/>
      <c r="G338" s="122"/>
      <c r="H338" s="293"/>
    </row>
    <row r="339" spans="1:8" ht="76.5">
      <c r="A339" s="170" t="s">
        <v>7930</v>
      </c>
      <c r="B339" s="80" t="s">
        <v>7931</v>
      </c>
      <c r="C339" s="80" t="s">
        <v>7932</v>
      </c>
      <c r="D339" s="80" t="s">
        <v>7933</v>
      </c>
      <c r="E339" s="122"/>
      <c r="F339" s="122"/>
      <c r="G339" s="122"/>
      <c r="H339" s="293"/>
    </row>
    <row r="340" spans="1:8" ht="76.5">
      <c r="A340" s="170" t="s">
        <v>7934</v>
      </c>
      <c r="B340" s="80" t="s">
        <v>7935</v>
      </c>
      <c r="C340" s="80" t="s">
        <v>7936</v>
      </c>
      <c r="D340" s="80" t="s">
        <v>7937</v>
      </c>
      <c r="E340" s="122"/>
      <c r="F340" s="122"/>
      <c r="G340" s="122"/>
      <c r="H340" s="293"/>
    </row>
    <row r="341" spans="1:8" ht="63.75">
      <c r="A341" s="170" t="s">
        <v>7938</v>
      </c>
      <c r="B341" s="80" t="s">
        <v>7939</v>
      </c>
      <c r="C341" s="80" t="s">
        <v>7940</v>
      </c>
      <c r="D341" s="80" t="s">
        <v>7941</v>
      </c>
      <c r="E341" s="122"/>
      <c r="F341" s="122"/>
      <c r="G341" s="122"/>
      <c r="H341" s="293"/>
    </row>
    <row r="342" spans="1:8" ht="102">
      <c r="A342" s="170" t="s">
        <v>7942</v>
      </c>
      <c r="B342" s="80" t="s">
        <v>7943</v>
      </c>
      <c r="C342" s="80" t="s">
        <v>7944</v>
      </c>
      <c r="D342" s="80" t="s">
        <v>7945</v>
      </c>
      <c r="E342" s="122"/>
      <c r="F342" s="122"/>
      <c r="G342" s="122"/>
      <c r="H342" s="293"/>
    </row>
    <row r="343" spans="1:8" ht="63.75">
      <c r="A343" s="170" t="s">
        <v>7946</v>
      </c>
      <c r="B343" s="80" t="s">
        <v>7947</v>
      </c>
      <c r="C343" s="80" t="s">
        <v>7948</v>
      </c>
      <c r="D343" s="80" t="s">
        <v>7949</v>
      </c>
      <c r="E343" s="122"/>
      <c r="F343" s="122"/>
      <c r="G343" s="122"/>
      <c r="H343" s="293"/>
    </row>
    <row r="344" spans="1:8" ht="63.75">
      <c r="A344" s="170" t="s">
        <v>7950</v>
      </c>
      <c r="B344" s="80" t="s">
        <v>7951</v>
      </c>
      <c r="C344" s="80" t="s">
        <v>7952</v>
      </c>
      <c r="D344" s="80" t="s">
        <v>7953</v>
      </c>
      <c r="E344" s="122"/>
      <c r="F344" s="122"/>
      <c r="G344" s="122"/>
      <c r="H344" s="293"/>
    </row>
    <row r="345" spans="1:8" ht="114.75">
      <c r="A345" s="170" t="s">
        <v>7954</v>
      </c>
      <c r="B345" s="80" t="s">
        <v>7955</v>
      </c>
      <c r="C345" s="80" t="s">
        <v>7956</v>
      </c>
      <c r="D345" s="80" t="s">
        <v>7957</v>
      </c>
      <c r="E345" s="122"/>
      <c r="F345" s="122"/>
      <c r="G345" s="122"/>
      <c r="H345" s="293"/>
    </row>
    <row r="346" spans="1:8" ht="63.75">
      <c r="A346" s="170" t="s">
        <v>7958</v>
      </c>
      <c r="B346" s="80" t="s">
        <v>7959</v>
      </c>
      <c r="C346" s="80" t="s">
        <v>7960</v>
      </c>
      <c r="D346" s="80" t="s">
        <v>7961</v>
      </c>
      <c r="E346" s="122"/>
      <c r="F346" s="122"/>
      <c r="G346" s="122"/>
      <c r="H346" s="293"/>
    </row>
    <row r="347" spans="1:8" ht="76.5">
      <c r="A347" s="170" t="s">
        <v>7962</v>
      </c>
      <c r="B347" s="80" t="s">
        <v>7963</v>
      </c>
      <c r="C347" s="80" t="s">
        <v>7964</v>
      </c>
      <c r="D347" s="80" t="s">
        <v>7965</v>
      </c>
      <c r="E347" s="122"/>
      <c r="F347" s="122"/>
      <c r="G347" s="122"/>
      <c r="H347" s="293"/>
    </row>
    <row r="348" spans="1:8" ht="89.25">
      <c r="A348" s="170" t="s">
        <v>7966</v>
      </c>
      <c r="B348" s="80" t="s">
        <v>7967</v>
      </c>
      <c r="C348" s="80" t="s">
        <v>7968</v>
      </c>
      <c r="D348" s="80" t="s">
        <v>7969</v>
      </c>
      <c r="E348" s="122"/>
      <c r="F348" s="122"/>
      <c r="G348" s="122"/>
      <c r="H348" s="293"/>
    </row>
    <row r="349" spans="1:8" ht="102">
      <c r="A349" s="170" t="s">
        <v>7970</v>
      </c>
      <c r="B349" s="80" t="s">
        <v>7971</v>
      </c>
      <c r="C349" s="80" t="s">
        <v>7972</v>
      </c>
      <c r="D349" s="80" t="s">
        <v>7973</v>
      </c>
      <c r="E349" s="122"/>
      <c r="F349" s="122"/>
      <c r="G349" s="122"/>
      <c r="H349" s="293"/>
    </row>
    <row r="350" spans="1:8" ht="102">
      <c r="A350" s="170" t="s">
        <v>7974</v>
      </c>
      <c r="B350" s="80" t="s">
        <v>7975</v>
      </c>
      <c r="C350" s="80" t="s">
        <v>7976</v>
      </c>
      <c r="D350" s="80" t="s">
        <v>7977</v>
      </c>
      <c r="E350" s="122"/>
      <c r="F350" s="122"/>
      <c r="G350" s="122"/>
      <c r="H350" s="293"/>
    </row>
    <row r="351" spans="1:8" ht="76.5">
      <c r="A351" s="170" t="s">
        <v>7978</v>
      </c>
      <c r="B351" s="80" t="s">
        <v>7979</v>
      </c>
      <c r="C351" s="80" t="s">
        <v>7980</v>
      </c>
      <c r="D351" s="80" t="s">
        <v>7981</v>
      </c>
      <c r="E351" s="122"/>
      <c r="F351" s="122"/>
      <c r="G351" s="122"/>
      <c r="H351" s="293"/>
    </row>
    <row r="352" spans="1:8" ht="89.25">
      <c r="A352" s="170" t="s">
        <v>7982</v>
      </c>
      <c r="B352" s="80" t="s">
        <v>7983</v>
      </c>
      <c r="C352" s="80" t="s">
        <v>7984</v>
      </c>
      <c r="D352" s="80" t="s">
        <v>7985</v>
      </c>
      <c r="E352" s="122"/>
      <c r="F352" s="122"/>
      <c r="G352" s="122"/>
      <c r="H352" s="293"/>
    </row>
    <row r="353" spans="1:9" ht="89.25">
      <c r="A353" s="170" t="s">
        <v>7986</v>
      </c>
      <c r="B353" s="80" t="s">
        <v>7987</v>
      </c>
      <c r="C353" s="80" t="s">
        <v>7988</v>
      </c>
      <c r="D353" s="80" t="s">
        <v>7989</v>
      </c>
      <c r="E353" s="122"/>
      <c r="F353" s="122"/>
      <c r="G353" s="122"/>
      <c r="H353" s="293"/>
    </row>
    <row r="354" spans="1:9" ht="63.75">
      <c r="A354" s="170" t="s">
        <v>7990</v>
      </c>
      <c r="B354" s="80" t="s">
        <v>7991</v>
      </c>
      <c r="C354" s="80" t="s">
        <v>7992</v>
      </c>
      <c r="D354" s="80" t="s">
        <v>7993</v>
      </c>
      <c r="E354" s="122"/>
      <c r="F354" s="122"/>
      <c r="G354" s="122"/>
      <c r="H354" s="293"/>
    </row>
    <row r="355" spans="1:9" ht="89.25">
      <c r="A355" s="170" t="s">
        <v>7994</v>
      </c>
      <c r="B355" s="80" t="s">
        <v>7995</v>
      </c>
      <c r="C355" s="80" t="s">
        <v>7996</v>
      </c>
      <c r="D355" s="80" t="s">
        <v>7997</v>
      </c>
      <c r="E355" s="122"/>
      <c r="F355" s="122"/>
      <c r="G355" s="122"/>
      <c r="H355" s="293"/>
    </row>
    <row r="356" spans="1:9" ht="89.25">
      <c r="A356" s="170" t="s">
        <v>7998</v>
      </c>
      <c r="B356" s="80" t="s">
        <v>7999</v>
      </c>
      <c r="C356" s="80" t="s">
        <v>8000</v>
      </c>
      <c r="D356" s="80" t="s">
        <v>8001</v>
      </c>
      <c r="E356" s="122"/>
      <c r="F356" s="122"/>
      <c r="G356" s="122"/>
      <c r="H356" s="293"/>
    </row>
    <row r="357" spans="1:9" ht="76.5">
      <c r="A357" s="170" t="s">
        <v>8002</v>
      </c>
      <c r="B357" s="80" t="s">
        <v>8003</v>
      </c>
      <c r="C357" s="80" t="s">
        <v>8004</v>
      </c>
      <c r="D357" s="80" t="s">
        <v>8005</v>
      </c>
      <c r="E357" s="122"/>
      <c r="F357" s="122"/>
      <c r="G357" s="122"/>
      <c r="H357" s="293"/>
    </row>
    <row r="358" spans="1:9" ht="63.75">
      <c r="A358" s="170" t="s">
        <v>8829</v>
      </c>
      <c r="B358" s="80" t="s">
        <v>8851</v>
      </c>
      <c r="C358" s="80" t="s">
        <v>8852</v>
      </c>
      <c r="D358" s="80" t="s">
        <v>8853</v>
      </c>
      <c r="E358" s="396" t="s">
        <v>4915</v>
      </c>
      <c r="F358" s="122"/>
      <c r="G358" s="122"/>
      <c r="H358" s="398" t="s">
        <v>7229</v>
      </c>
      <c r="I358" s="514"/>
    </row>
    <row r="359" spans="1:9" ht="63.75">
      <c r="A359" s="170" t="s">
        <v>8830</v>
      </c>
      <c r="B359" s="80" t="s">
        <v>8854</v>
      </c>
      <c r="C359" s="80" t="s">
        <v>8855</v>
      </c>
      <c r="D359" s="80" t="s">
        <v>8856</v>
      </c>
      <c r="E359" s="396" t="s">
        <v>4915</v>
      </c>
      <c r="F359" s="122"/>
      <c r="G359" s="122"/>
      <c r="H359" s="398" t="s">
        <v>7229</v>
      </c>
      <c r="I359" s="514"/>
    </row>
    <row r="360" spans="1:9" ht="63.75">
      <c r="A360" s="170" t="s">
        <v>8831</v>
      </c>
      <c r="B360" s="80" t="s">
        <v>8857</v>
      </c>
      <c r="C360" s="80" t="s">
        <v>8858</v>
      </c>
      <c r="D360" s="80"/>
      <c r="E360" s="396" t="s">
        <v>4915</v>
      </c>
      <c r="F360" s="122"/>
      <c r="G360" s="122"/>
      <c r="H360" s="398" t="s">
        <v>7229</v>
      </c>
      <c r="I360" s="514"/>
    </row>
    <row r="361" spans="1:9" ht="63.75">
      <c r="A361" s="170" t="s">
        <v>8832</v>
      </c>
      <c r="B361" s="80" t="s">
        <v>8859</v>
      </c>
      <c r="C361" s="80" t="s">
        <v>8860</v>
      </c>
      <c r="D361" s="80"/>
      <c r="E361" s="396" t="s">
        <v>4915</v>
      </c>
      <c r="F361" s="122"/>
      <c r="G361" s="122"/>
      <c r="H361" s="398" t="s">
        <v>7229</v>
      </c>
      <c r="I361" s="514"/>
    </row>
    <row r="362" spans="1:9" ht="63.75">
      <c r="A362" s="170" t="s">
        <v>8833</v>
      </c>
      <c r="B362" s="80" t="s">
        <v>8861</v>
      </c>
      <c r="C362" s="80" t="s">
        <v>8862</v>
      </c>
      <c r="D362" s="80" t="s">
        <v>8863</v>
      </c>
      <c r="E362" s="396" t="s">
        <v>4915</v>
      </c>
      <c r="F362" s="122"/>
      <c r="G362" s="122"/>
      <c r="H362" s="398" t="s">
        <v>7229</v>
      </c>
      <c r="I362" s="514"/>
    </row>
    <row r="363" spans="1:9" ht="63.75">
      <c r="A363" s="170" t="s">
        <v>8834</v>
      </c>
      <c r="B363" s="80" t="s">
        <v>8864</v>
      </c>
      <c r="C363" s="80" t="s">
        <v>8865</v>
      </c>
      <c r="D363" s="80" t="s">
        <v>8866</v>
      </c>
      <c r="E363" s="396" t="s">
        <v>4915</v>
      </c>
      <c r="F363" s="122"/>
      <c r="G363" s="122"/>
      <c r="H363" s="398" t="s">
        <v>7229</v>
      </c>
      <c r="I363" s="514"/>
    </row>
    <row r="364" spans="1:9" ht="63.75">
      <c r="A364" s="170" t="s">
        <v>8835</v>
      </c>
      <c r="B364" s="80" t="s">
        <v>8867</v>
      </c>
      <c r="C364" s="80" t="s">
        <v>8868</v>
      </c>
      <c r="D364" s="80" t="s">
        <v>8869</v>
      </c>
      <c r="E364" s="396" t="s">
        <v>4915</v>
      </c>
      <c r="F364" s="122"/>
      <c r="G364" s="122"/>
      <c r="H364" s="398" t="s">
        <v>7229</v>
      </c>
      <c r="I364" s="514"/>
    </row>
    <row r="365" spans="1:9" ht="63.75">
      <c r="A365" s="170" t="s">
        <v>8836</v>
      </c>
      <c r="B365" s="80" t="s">
        <v>8870</v>
      </c>
      <c r="C365" s="80" t="s">
        <v>8871</v>
      </c>
      <c r="D365" s="80" t="s">
        <v>8872</v>
      </c>
      <c r="E365" s="396" t="s">
        <v>4915</v>
      </c>
      <c r="F365" s="122"/>
      <c r="G365" s="122"/>
      <c r="H365" s="398" t="s">
        <v>7229</v>
      </c>
      <c r="I365" s="514"/>
    </row>
    <row r="366" spans="1:9" ht="63.75">
      <c r="A366" s="170" t="s">
        <v>8837</v>
      </c>
      <c r="B366" s="80" t="s">
        <v>8873</v>
      </c>
      <c r="C366" s="80" t="s">
        <v>8874</v>
      </c>
      <c r="D366" s="80"/>
      <c r="E366" s="396" t="s">
        <v>4915</v>
      </c>
      <c r="F366" s="122"/>
      <c r="G366" s="122"/>
      <c r="H366" s="398" t="s">
        <v>7229</v>
      </c>
      <c r="I366" s="514"/>
    </row>
    <row r="367" spans="1:9" ht="63.75">
      <c r="A367" s="170" t="s">
        <v>8838</v>
      </c>
      <c r="B367" s="80" t="s">
        <v>8875</v>
      </c>
      <c r="C367" s="80" t="s">
        <v>8876</v>
      </c>
      <c r="D367" s="80" t="s">
        <v>8877</v>
      </c>
      <c r="E367" s="396" t="s">
        <v>4915</v>
      </c>
      <c r="F367" s="122"/>
      <c r="G367" s="122"/>
      <c r="H367" s="398" t="s">
        <v>7229</v>
      </c>
      <c r="I367" s="514"/>
    </row>
    <row r="368" spans="1:9" ht="63.75">
      <c r="A368" s="170" t="s">
        <v>8839</v>
      </c>
      <c r="B368" s="80" t="s">
        <v>8878</v>
      </c>
      <c r="C368" s="80" t="s">
        <v>8879</v>
      </c>
      <c r="D368" s="80"/>
      <c r="E368" s="396" t="s">
        <v>4915</v>
      </c>
      <c r="F368" s="122"/>
      <c r="G368" s="122"/>
      <c r="H368" s="398" t="s">
        <v>7229</v>
      </c>
      <c r="I368" s="514"/>
    </row>
    <row r="369" spans="1:10" ht="63.75">
      <c r="A369" s="170" t="s">
        <v>8840</v>
      </c>
      <c r="B369" s="80" t="s">
        <v>8880</v>
      </c>
      <c r="C369" s="80" t="s">
        <v>8881</v>
      </c>
      <c r="D369" s="80" t="s">
        <v>8882</v>
      </c>
      <c r="E369" s="396" t="s">
        <v>4915</v>
      </c>
      <c r="F369" s="122"/>
      <c r="G369" s="122"/>
      <c r="H369" s="398" t="s">
        <v>7229</v>
      </c>
      <c r="I369" s="514"/>
    </row>
    <row r="370" spans="1:10" ht="63.75">
      <c r="A370" s="170" t="s">
        <v>8841</v>
      </c>
      <c r="B370" s="80" t="s">
        <v>8883</v>
      </c>
      <c r="C370" s="80" t="s">
        <v>8884</v>
      </c>
      <c r="D370" s="80"/>
      <c r="E370" s="396" t="s">
        <v>4915</v>
      </c>
      <c r="F370" s="122"/>
      <c r="G370" s="122"/>
      <c r="H370" s="398" t="s">
        <v>7229</v>
      </c>
      <c r="I370" s="514"/>
    </row>
    <row r="371" spans="1:10" ht="63.75">
      <c r="A371" s="170" t="s">
        <v>8842</v>
      </c>
      <c r="B371" s="80" t="s">
        <v>8885</v>
      </c>
      <c r="C371" s="80" t="s">
        <v>8886</v>
      </c>
      <c r="D371" s="80" t="s">
        <v>8887</v>
      </c>
      <c r="E371" s="396" t="s">
        <v>4915</v>
      </c>
      <c r="F371" s="122"/>
      <c r="G371" s="122"/>
      <c r="H371" s="398" t="s">
        <v>7229</v>
      </c>
      <c r="I371" s="514"/>
    </row>
    <row r="372" spans="1:10" ht="63.75">
      <c r="A372" s="170" t="s">
        <v>8843</v>
      </c>
      <c r="B372" s="80" t="s">
        <v>8888</v>
      </c>
      <c r="C372" s="80" t="s">
        <v>8889</v>
      </c>
      <c r="D372" s="80" t="s">
        <v>8890</v>
      </c>
      <c r="E372" s="396" t="s">
        <v>4915</v>
      </c>
      <c r="F372" s="122"/>
      <c r="G372" s="122"/>
      <c r="H372" s="398" t="s">
        <v>7229</v>
      </c>
      <c r="I372" s="514"/>
    </row>
    <row r="373" spans="1:10" ht="76.5">
      <c r="A373" s="170" t="s">
        <v>8844</v>
      </c>
      <c r="B373" s="80" t="s">
        <v>8891</v>
      </c>
      <c r="C373" s="80" t="s">
        <v>8892</v>
      </c>
      <c r="D373" s="80" t="s">
        <v>8893</v>
      </c>
      <c r="E373" s="396" t="s">
        <v>4915</v>
      </c>
      <c r="F373" s="122"/>
      <c r="G373" s="122"/>
      <c r="H373" s="398" t="s">
        <v>7229</v>
      </c>
      <c r="I373" s="514"/>
    </row>
    <row r="374" spans="1:10" ht="63.75">
      <c r="A374" s="170" t="s">
        <v>8845</v>
      </c>
      <c r="B374" s="80" t="s">
        <v>8894</v>
      </c>
      <c r="C374" s="80" t="s">
        <v>8895</v>
      </c>
      <c r="D374" s="80" t="s">
        <v>8896</v>
      </c>
      <c r="E374" s="396" t="s">
        <v>4915</v>
      </c>
      <c r="F374" s="122"/>
      <c r="G374" s="122"/>
      <c r="H374" s="398" t="s">
        <v>7229</v>
      </c>
      <c r="I374" s="514"/>
    </row>
    <row r="375" spans="1:10" ht="63.75">
      <c r="A375" s="170" t="s">
        <v>8846</v>
      </c>
      <c r="B375" s="80" t="s">
        <v>8897</v>
      </c>
      <c r="C375" s="80" t="s">
        <v>8898</v>
      </c>
      <c r="D375" s="80" t="s">
        <v>8899</v>
      </c>
      <c r="E375" s="396" t="s">
        <v>4915</v>
      </c>
      <c r="F375" s="122"/>
      <c r="G375" s="122"/>
      <c r="H375" s="398" t="s">
        <v>7229</v>
      </c>
      <c r="I375" s="514"/>
    </row>
    <row r="376" spans="1:10" ht="63.75">
      <c r="A376" s="170" t="s">
        <v>8847</v>
      </c>
      <c r="B376" s="80" t="s">
        <v>8900</v>
      </c>
      <c r="C376" s="80" t="s">
        <v>8901</v>
      </c>
      <c r="D376" s="80" t="s">
        <v>8902</v>
      </c>
      <c r="E376" s="396" t="s">
        <v>4915</v>
      </c>
      <c r="F376" s="122"/>
      <c r="G376" s="122"/>
      <c r="H376" s="398" t="s">
        <v>7229</v>
      </c>
      <c r="I376" s="514"/>
    </row>
    <row r="377" spans="1:10" ht="76.5">
      <c r="A377" s="170" t="s">
        <v>8848</v>
      </c>
      <c r="B377" s="80" t="s">
        <v>8903</v>
      </c>
      <c r="C377" s="80" t="s">
        <v>8904</v>
      </c>
      <c r="D377" s="80" t="s">
        <v>8905</v>
      </c>
      <c r="E377" s="396" t="s">
        <v>4915</v>
      </c>
      <c r="F377" s="122"/>
      <c r="G377" s="122"/>
      <c r="H377" s="398" t="s">
        <v>7229</v>
      </c>
      <c r="I377" s="514"/>
    </row>
    <row r="378" spans="1:10" ht="63.75">
      <c r="A378" s="170" t="s">
        <v>8849</v>
      </c>
      <c r="B378" s="80" t="s">
        <v>8906</v>
      </c>
      <c r="C378" s="80" t="s">
        <v>8907</v>
      </c>
      <c r="D378" s="80" t="s">
        <v>8908</v>
      </c>
      <c r="E378" s="396" t="s">
        <v>4915</v>
      </c>
      <c r="F378" s="122"/>
      <c r="G378" s="122"/>
      <c r="H378" s="398" t="s">
        <v>7229</v>
      </c>
      <c r="I378" s="514"/>
    </row>
    <row r="379" spans="1:10" ht="63.75">
      <c r="A379" s="170" t="s">
        <v>8850</v>
      </c>
      <c r="B379" s="80" t="s">
        <v>8909</v>
      </c>
      <c r="C379" s="80" t="s">
        <v>8910</v>
      </c>
      <c r="D379" s="80" t="s">
        <v>8911</v>
      </c>
      <c r="E379" s="396" t="s">
        <v>4915</v>
      </c>
      <c r="F379" s="122"/>
      <c r="G379" s="122"/>
      <c r="H379" s="398" t="s">
        <v>7229</v>
      </c>
      <c r="I379" s="514"/>
    </row>
    <row r="380" spans="1:10">
      <c r="A380" s="429"/>
      <c r="B380" s="430"/>
      <c r="C380" s="430"/>
      <c r="D380" s="430"/>
      <c r="E380" s="147"/>
      <c r="F380" s="147"/>
      <c r="G380" s="147"/>
      <c r="H380" s="431"/>
    </row>
    <row r="381" spans="1:10" s="14" customFormat="1" ht="12.75" customHeight="1">
      <c r="A381" s="146"/>
      <c r="B381" s="45" t="s">
        <v>1670</v>
      </c>
      <c r="C381" s="44" t="s">
        <v>1671</v>
      </c>
      <c r="D381" s="44" t="s">
        <v>1672</v>
      </c>
      <c r="E381" s="360" t="s">
        <v>7229</v>
      </c>
      <c r="F381" s="360" t="s">
        <v>7229</v>
      </c>
      <c r="G381" s="361" t="s">
        <v>7229</v>
      </c>
      <c r="H381" s="362" t="s">
        <v>7229</v>
      </c>
      <c r="I381" s="18"/>
      <c r="J381"/>
    </row>
    <row r="382" spans="1:10" s="31" customFormat="1" ht="37.5" customHeight="1">
      <c r="A382" s="146"/>
      <c r="B382" s="45" t="s">
        <v>2474</v>
      </c>
      <c r="C382" s="45" t="s">
        <v>2475</v>
      </c>
      <c r="D382" s="45" t="s">
        <v>2476</v>
      </c>
      <c r="E382" s="360" t="s">
        <v>7229</v>
      </c>
      <c r="F382" s="360" t="s">
        <v>7229</v>
      </c>
      <c r="G382" s="361" t="s">
        <v>7229</v>
      </c>
      <c r="H382" s="362" t="s">
        <v>7229</v>
      </c>
      <c r="I382" s="18"/>
      <c r="J382" s="3"/>
    </row>
    <row r="383" spans="1:10" s="31" customFormat="1" ht="37.5" customHeight="1">
      <c r="A383" s="146"/>
      <c r="B383" s="146"/>
      <c r="C383" s="146"/>
      <c r="D383" s="146"/>
      <c r="E383" s="147"/>
      <c r="F383" s="147"/>
      <c r="G383" s="128"/>
      <c r="H383" s="148"/>
      <c r="I383" s="2"/>
      <c r="J383" s="3"/>
    </row>
    <row r="384" spans="1:10" s="14" customFormat="1" ht="12.75" customHeight="1">
      <c r="A384" s="16" t="s">
        <v>6822</v>
      </c>
      <c r="B384" s="3" t="s">
        <v>2973</v>
      </c>
      <c r="C384"/>
      <c r="D384"/>
      <c r="E384" s="33"/>
      <c r="F384" s="33"/>
      <c r="G384" s="33"/>
      <c r="H384" s="33"/>
      <c r="I384" s="2"/>
      <c r="J384"/>
    </row>
    <row r="385" spans="1:11" s="14" customFormat="1" ht="12.75" customHeight="1">
      <c r="A385" s="16" t="s">
        <v>6823</v>
      </c>
      <c r="B385" s="3" t="s">
        <v>1164</v>
      </c>
      <c r="C385"/>
      <c r="D385"/>
      <c r="E385" s="33"/>
      <c r="F385" s="33"/>
      <c r="G385" s="33"/>
      <c r="H385" s="33"/>
      <c r="I385" s="2"/>
      <c r="J385"/>
    </row>
    <row r="386" spans="1:11" s="14" customFormat="1" ht="12.75" customHeight="1">
      <c r="A386" s="1" t="s">
        <v>6824</v>
      </c>
      <c r="B386" s="48" t="s">
        <v>1250</v>
      </c>
      <c r="C386"/>
      <c r="D386"/>
      <c r="E386" s="33"/>
      <c r="F386" s="33"/>
      <c r="G386" s="33"/>
      <c r="H386" s="33"/>
      <c r="I386" s="2"/>
      <c r="J386"/>
    </row>
    <row r="387" spans="1:11" s="14" customFormat="1" ht="12.75" customHeight="1">
      <c r="A387" s="1" t="s">
        <v>2029</v>
      </c>
      <c r="B387" s="48" t="s">
        <v>2030</v>
      </c>
      <c r="C387"/>
      <c r="D387"/>
      <c r="E387" s="33"/>
      <c r="F387" s="33"/>
      <c r="G387" s="33"/>
      <c r="H387" s="33"/>
      <c r="I387" s="2"/>
      <c r="J387"/>
    </row>
    <row r="388" spans="1:11" s="14" customFormat="1" ht="12.75" customHeight="1">
      <c r="A388"/>
      <c r="B388"/>
      <c r="C388"/>
      <c r="D388"/>
      <c r="E388" s="33"/>
      <c r="F388" s="33"/>
      <c r="G388" s="33"/>
      <c r="H388" s="33"/>
      <c r="I388" s="2"/>
      <c r="J388"/>
    </row>
    <row r="389" spans="1:11" s="14" customFormat="1" ht="78" customHeight="1">
      <c r="A389" s="587" t="s">
        <v>7879</v>
      </c>
      <c r="B389" s="588"/>
      <c r="C389" s="588"/>
      <c r="D389" s="588"/>
      <c r="E389" s="588"/>
      <c r="F389" s="588"/>
      <c r="G389" s="588"/>
      <c r="H389" s="588"/>
      <c r="I389" s="588"/>
      <c r="J389"/>
    </row>
    <row r="390" spans="1:11" s="14" customFormat="1" ht="12.75" customHeight="1">
      <c r="A390" s="17"/>
      <c r="E390" s="33"/>
      <c r="F390" s="33"/>
      <c r="G390" s="33"/>
      <c r="H390" s="33"/>
      <c r="I390" s="2"/>
      <c r="J390"/>
    </row>
    <row r="391" spans="1:11" s="14" customFormat="1" ht="12.75" customHeight="1">
      <c r="A391" s="125" t="s">
        <v>2857</v>
      </c>
      <c r="B391"/>
      <c r="C391"/>
      <c r="D391"/>
      <c r="E391" s="33"/>
      <c r="F391" s="33"/>
      <c r="G391" s="33"/>
      <c r="H391" s="33"/>
      <c r="I391" s="2"/>
      <c r="J391"/>
    </row>
    <row r="392" spans="1:11" s="14" customFormat="1" ht="12.75" customHeight="1">
      <c r="A392"/>
      <c r="B392"/>
      <c r="C392"/>
      <c r="D392"/>
      <c r="E392" s="33"/>
      <c r="F392" s="33"/>
      <c r="G392" s="33"/>
      <c r="H392" s="33"/>
      <c r="I392" s="2"/>
      <c r="J392"/>
    </row>
    <row r="393" spans="1:11" s="14" customFormat="1" ht="12.75" customHeight="1">
      <c r="A393"/>
      <c r="B393"/>
      <c r="C393"/>
      <c r="D393"/>
      <c r="E393" s="33"/>
      <c r="F393" s="33"/>
      <c r="G393" s="33"/>
      <c r="H393" s="33"/>
      <c r="I393" s="2"/>
      <c r="J393"/>
    </row>
    <row r="394" spans="1:11" s="14" customFormat="1" ht="12.75" customHeight="1">
      <c r="A394"/>
      <c r="B394"/>
      <c r="C394"/>
      <c r="D394"/>
      <c r="E394" s="33"/>
      <c r="F394" s="33"/>
      <c r="G394" s="33"/>
      <c r="H394" s="33"/>
      <c r="I394" s="2"/>
      <c r="J394"/>
      <c r="K394"/>
    </row>
    <row r="395" spans="1:11" s="14" customFormat="1" ht="12.75" customHeight="1">
      <c r="A395"/>
      <c r="B395"/>
      <c r="C395"/>
      <c r="D395"/>
      <c r="E395" s="33"/>
      <c r="F395" s="33"/>
      <c r="G395" s="33"/>
      <c r="H395" s="33"/>
      <c r="I395" s="2"/>
      <c r="J395"/>
      <c r="K395"/>
    </row>
    <row r="396" spans="1:11" s="14" customFormat="1" ht="12.75" customHeight="1">
      <c r="A396"/>
      <c r="B396"/>
      <c r="C396"/>
      <c r="D396"/>
      <c r="E396" s="33"/>
      <c r="F396" s="33"/>
      <c r="G396" s="33"/>
      <c r="H396" s="33"/>
      <c r="I396" s="2"/>
      <c r="J396"/>
      <c r="K396"/>
    </row>
    <row r="397" spans="1:11" s="14" customFormat="1" ht="12.75" customHeight="1">
      <c r="A397"/>
      <c r="B397"/>
      <c r="C397"/>
      <c r="D397"/>
      <c r="E397" s="33"/>
      <c r="F397" s="33"/>
      <c r="G397" s="33"/>
      <c r="H397" s="33"/>
      <c r="I397" s="2"/>
      <c r="J397"/>
      <c r="K397"/>
    </row>
    <row r="398" spans="1:11" s="14" customFormat="1" ht="12.75" customHeight="1">
      <c r="A398"/>
      <c r="B398"/>
      <c r="C398"/>
      <c r="D398"/>
      <c r="E398" s="33"/>
      <c r="F398" s="33"/>
      <c r="G398" s="33"/>
      <c r="H398" s="33"/>
      <c r="I398" s="2"/>
      <c r="J398"/>
      <c r="K398"/>
    </row>
    <row r="399" spans="1:11" s="14" customFormat="1" ht="12.75" customHeight="1">
      <c r="A399"/>
      <c r="B399"/>
      <c r="C399"/>
      <c r="D399"/>
      <c r="E399" s="33"/>
      <c r="F399" s="33"/>
      <c r="G399" s="33"/>
      <c r="H399" s="33"/>
      <c r="I399" s="2"/>
      <c r="J399"/>
      <c r="K399"/>
    </row>
    <row r="400" spans="1:11" s="14" customFormat="1" ht="12.75" customHeight="1">
      <c r="A400"/>
      <c r="B400"/>
      <c r="C400"/>
      <c r="D400"/>
      <c r="E400" s="33"/>
      <c r="F400" s="33"/>
      <c r="G400" s="33"/>
      <c r="H400" s="33"/>
      <c r="I400" s="2"/>
      <c r="J400"/>
      <c r="K400"/>
    </row>
    <row r="401" spans="1:12" s="14" customFormat="1" ht="12.75" customHeight="1">
      <c r="A401"/>
      <c r="B401"/>
      <c r="C401"/>
      <c r="D401"/>
      <c r="E401" s="33"/>
      <c r="F401" s="33"/>
      <c r="G401" s="33"/>
      <c r="H401" s="33"/>
      <c r="I401" s="2"/>
      <c r="J401"/>
      <c r="K401"/>
      <c r="L401"/>
    </row>
    <row r="402" spans="1:12" s="14" customFormat="1" ht="12.75" customHeight="1">
      <c r="A402"/>
      <c r="B402"/>
      <c r="C402"/>
      <c r="D402"/>
      <c r="E402" s="33"/>
      <c r="F402" s="33"/>
      <c r="G402" s="33"/>
      <c r="H402" s="33"/>
      <c r="I402" s="2"/>
      <c r="J402"/>
      <c r="K402"/>
      <c r="L402"/>
    </row>
    <row r="403" spans="1:12" s="14" customFormat="1" ht="12.75" customHeight="1">
      <c r="A403"/>
      <c r="B403"/>
      <c r="C403"/>
      <c r="D403"/>
      <c r="E403" s="33"/>
      <c r="F403" s="33"/>
      <c r="G403" s="33"/>
      <c r="H403" s="33"/>
      <c r="I403" s="2"/>
      <c r="J403"/>
      <c r="K403"/>
      <c r="L403"/>
    </row>
    <row r="404" spans="1:12" s="14" customFormat="1" ht="12.75" customHeight="1">
      <c r="A404"/>
      <c r="B404"/>
      <c r="C404"/>
      <c r="D404"/>
      <c r="E404" s="33"/>
      <c r="F404" s="33"/>
      <c r="G404" s="33"/>
      <c r="H404" s="33"/>
      <c r="I404" s="2"/>
      <c r="J404"/>
      <c r="K404"/>
      <c r="L404"/>
    </row>
    <row r="405" spans="1:12" s="14" customFormat="1" ht="12.75" customHeight="1">
      <c r="A405"/>
      <c r="B405"/>
      <c r="C405"/>
      <c r="D405"/>
      <c r="E405" s="33"/>
      <c r="F405" s="33"/>
      <c r="G405" s="33"/>
      <c r="H405" s="33"/>
      <c r="I405" s="2"/>
      <c r="J405"/>
      <c r="K405"/>
      <c r="L405"/>
    </row>
    <row r="406" spans="1:12" s="14" customFormat="1" ht="12.75" customHeight="1">
      <c r="A406"/>
      <c r="B406"/>
      <c r="C406"/>
      <c r="D406"/>
      <c r="E406" s="33"/>
      <c r="F406" s="33"/>
      <c r="G406" s="33"/>
      <c r="H406" s="33"/>
      <c r="I406" s="2"/>
      <c r="J406"/>
      <c r="K406"/>
      <c r="L406"/>
    </row>
    <row r="407" spans="1:12" s="14" customFormat="1">
      <c r="A407"/>
      <c r="B407"/>
      <c r="C407"/>
      <c r="D407"/>
      <c r="E407" s="33"/>
      <c r="F407" s="33"/>
      <c r="G407" s="33"/>
      <c r="H407" s="33"/>
      <c r="I407" s="2"/>
      <c r="J407"/>
      <c r="K407"/>
      <c r="L407"/>
    </row>
    <row r="408" spans="1:12" s="14" customFormat="1" ht="12.75" customHeight="1">
      <c r="A408"/>
      <c r="B408"/>
      <c r="C408"/>
      <c r="D408"/>
      <c r="E408" s="33"/>
      <c r="F408" s="33"/>
      <c r="G408" s="33"/>
      <c r="H408" s="33"/>
      <c r="I408" s="2"/>
      <c r="J408"/>
      <c r="K408"/>
      <c r="L408"/>
    </row>
    <row r="409" spans="1:12" s="14" customFormat="1" ht="12.75" customHeight="1">
      <c r="A409"/>
      <c r="B409"/>
      <c r="C409"/>
      <c r="D409"/>
      <c r="E409" s="33"/>
      <c r="F409" s="33"/>
      <c r="G409" s="33"/>
      <c r="H409" s="33"/>
      <c r="I409" s="2"/>
      <c r="J409"/>
      <c r="K409"/>
      <c r="L409"/>
    </row>
    <row r="410" spans="1:12" s="14" customFormat="1">
      <c r="A410"/>
      <c r="B410"/>
      <c r="C410"/>
      <c r="D410"/>
      <c r="E410" s="33"/>
      <c r="F410" s="33"/>
      <c r="G410" s="33"/>
      <c r="H410" s="33"/>
      <c r="I410" s="2"/>
      <c r="J410"/>
      <c r="K410"/>
      <c r="L410"/>
    </row>
  </sheetData>
  <customSheetViews>
    <customSheetView guid="{F22148C6-D89D-4235-95CC-00E6DF924B45}">
      <pane ySplit="1" topLeftCell="A254" activePane="bottomLeft" state="frozen"/>
      <selection pane="bottomLeft" activeCell="D220" sqref="D220"/>
      <pageMargins left="0.19685039370078741" right="0.19685039370078741" top="0.78740157480314965" bottom="0.78740157480314965" header="0.51181102362204722" footer="0.19685039370078741"/>
      <pageSetup paperSize="9" orientation="landscape" r:id="rId1"/>
      <headerFooter alignWithMargins="0">
        <oddHeader>&amp;L&amp;"Verdana,Lihavoitu"&amp;12 0006 Asiakirjat / Handlingar / Documents</oddHeader>
        <oddFooter>&amp;CLaatija: Tuija Päivärinta &amp;D&amp;RSivu &amp;P</oddFooter>
      </headerFooter>
    </customSheetView>
  </customSheetViews>
  <mergeCells count="1">
    <mergeCell ref="A389:I389"/>
  </mergeCells>
  <phoneticPr fontId="1" type="noConversion"/>
  <hyperlinks>
    <hyperlink ref="A391" location="'Yhteenveto Sammandrag'!A1" display="Takaisin/Tillbaka/Back" xr:uid="{00000000-0004-0000-0300-000000000000}"/>
  </hyperlinks>
  <pageMargins left="0.19685039370078741" right="0.19685039370078741" top="0.78740157480314965" bottom="0.78740157480314965" header="0.51181102362204722" footer="0.19685039370078741"/>
  <pageSetup paperSize="9" orientation="landscape" r:id="rId2"/>
  <headerFooter alignWithMargins="0">
    <oddHeader>&amp;L&amp;"Verdana,Lihavoitu"&amp;12 0006 Asiakirjat / Handlingar / Documents</oddHeader>
    <oddFooter>&amp;CLaatija: Tuija Päivärinta &amp;D&amp;RSivu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ul5"/>
  <dimension ref="A1:D20"/>
  <sheetViews>
    <sheetView workbookViewId="0">
      <selection activeCell="B7" sqref="B7"/>
    </sheetView>
  </sheetViews>
  <sheetFormatPr defaultRowHeight="12.75"/>
  <cols>
    <col min="2" max="4" width="37.5" customWidth="1"/>
  </cols>
  <sheetData>
    <row r="1" spans="1:4">
      <c r="A1" s="450" t="s">
        <v>7231</v>
      </c>
      <c r="B1" s="80" t="s">
        <v>8466</v>
      </c>
      <c r="C1" s="80" t="s">
        <v>8467</v>
      </c>
      <c r="D1" s="80" t="s">
        <v>8515</v>
      </c>
    </row>
    <row r="2" spans="1:4">
      <c r="A2" s="450" t="s">
        <v>7228</v>
      </c>
      <c r="B2" s="80" t="s">
        <v>7035</v>
      </c>
      <c r="C2" s="80" t="s">
        <v>7036</v>
      </c>
      <c r="D2" s="80" t="s">
        <v>8514</v>
      </c>
    </row>
    <row r="3" spans="1:4">
      <c r="A3" s="450" t="s">
        <v>7410</v>
      </c>
      <c r="B3" s="80">
        <v>1000</v>
      </c>
      <c r="C3" s="80">
        <v>1000</v>
      </c>
      <c r="D3" s="80">
        <v>1000</v>
      </c>
    </row>
    <row r="4" spans="1:4" ht="25.5">
      <c r="A4" s="451" t="s">
        <v>7412</v>
      </c>
      <c r="B4" s="80" t="s">
        <v>8470</v>
      </c>
      <c r="C4" s="80" t="s">
        <v>8468</v>
      </c>
      <c r="D4" s="80" t="s">
        <v>8469</v>
      </c>
    </row>
    <row r="5" spans="1:4">
      <c r="A5" s="450" t="s">
        <v>5755</v>
      </c>
      <c r="B5" s="80" t="s">
        <v>8471</v>
      </c>
      <c r="C5" s="80" t="s">
        <v>8472</v>
      </c>
      <c r="D5" s="80" t="s">
        <v>8516</v>
      </c>
    </row>
    <row r="6" spans="1:4">
      <c r="A6" s="450" t="s">
        <v>4084</v>
      </c>
      <c r="B6" s="80" t="s">
        <v>8476</v>
      </c>
      <c r="C6" s="80" t="s">
        <v>8477</v>
      </c>
      <c r="D6" s="80" t="s">
        <v>8517</v>
      </c>
    </row>
    <row r="7" spans="1:4">
      <c r="A7" s="450" t="s">
        <v>8473</v>
      </c>
      <c r="B7" s="80" t="s">
        <v>8478</v>
      </c>
      <c r="C7" s="80" t="s">
        <v>8478</v>
      </c>
      <c r="D7" s="80" t="s">
        <v>8479</v>
      </c>
    </row>
    <row r="8" spans="1:4">
      <c r="A8" s="450" t="s">
        <v>4085</v>
      </c>
      <c r="B8" s="80" t="s">
        <v>8480</v>
      </c>
      <c r="C8" s="80" t="s">
        <v>8481</v>
      </c>
      <c r="D8" s="80" t="s">
        <v>8518</v>
      </c>
    </row>
    <row r="9" spans="1:4">
      <c r="A9" s="450" t="s">
        <v>8474</v>
      </c>
      <c r="B9" s="80" t="s">
        <v>8482</v>
      </c>
      <c r="C9" s="80" t="s">
        <v>8483</v>
      </c>
      <c r="D9" s="80" t="s">
        <v>8484</v>
      </c>
    </row>
    <row r="10" spans="1:4">
      <c r="A10" s="450" t="s">
        <v>8475</v>
      </c>
      <c r="B10" s="80" t="s">
        <v>8485</v>
      </c>
      <c r="C10" s="80" t="s">
        <v>8486</v>
      </c>
      <c r="D10" s="80" t="s">
        <v>8487</v>
      </c>
    </row>
    <row r="11" spans="1:4">
      <c r="A11" s="450" t="s">
        <v>3681</v>
      </c>
      <c r="B11" s="80" t="s">
        <v>8488</v>
      </c>
      <c r="C11" s="80" t="s">
        <v>8489</v>
      </c>
      <c r="D11" s="80" t="s">
        <v>8490</v>
      </c>
    </row>
    <row r="12" spans="1:4">
      <c r="A12" s="450" t="s">
        <v>270</v>
      </c>
      <c r="B12" s="80" t="s">
        <v>8491</v>
      </c>
      <c r="C12" s="80" t="s">
        <v>8492</v>
      </c>
      <c r="D12" s="80" t="s">
        <v>8493</v>
      </c>
    </row>
    <row r="13" spans="1:4">
      <c r="A13" s="450" t="s">
        <v>4077</v>
      </c>
      <c r="B13" s="80" t="s">
        <v>8494</v>
      </c>
      <c r="C13" s="80" t="s">
        <v>8495</v>
      </c>
      <c r="D13" s="80" t="s">
        <v>8496</v>
      </c>
    </row>
    <row r="14" spans="1:4">
      <c r="A14" s="450" t="s">
        <v>4086</v>
      </c>
      <c r="B14" s="80" t="s">
        <v>8497</v>
      </c>
      <c r="C14" s="80" t="s">
        <v>8497</v>
      </c>
      <c r="D14" s="80" t="s">
        <v>1706</v>
      </c>
    </row>
    <row r="15" spans="1:4">
      <c r="A15" s="450" t="s">
        <v>274</v>
      </c>
      <c r="B15" s="80" t="s">
        <v>8498</v>
      </c>
      <c r="C15" s="80" t="s">
        <v>8499</v>
      </c>
      <c r="D15" s="80" t="s">
        <v>8500</v>
      </c>
    </row>
    <row r="16" spans="1:4">
      <c r="A16" s="450" t="s">
        <v>4087</v>
      </c>
      <c r="B16" s="80" t="s">
        <v>8501</v>
      </c>
      <c r="C16" s="80" t="s">
        <v>8502</v>
      </c>
      <c r="D16" s="80" t="s">
        <v>8503</v>
      </c>
    </row>
    <row r="17" spans="1:4">
      <c r="A17" s="450" t="s">
        <v>4088</v>
      </c>
      <c r="B17" s="80" t="s">
        <v>8504</v>
      </c>
      <c r="C17" s="80" t="s">
        <v>8505</v>
      </c>
      <c r="D17" s="80" t="s">
        <v>8506</v>
      </c>
    </row>
    <row r="18" spans="1:4">
      <c r="A18" s="450" t="s">
        <v>4079</v>
      </c>
      <c r="B18" s="80" t="s">
        <v>8507</v>
      </c>
      <c r="C18" s="80" t="s">
        <v>8508</v>
      </c>
      <c r="D18" s="80" t="s">
        <v>8509</v>
      </c>
    </row>
    <row r="19" spans="1:4">
      <c r="A19" s="450" t="s">
        <v>7229</v>
      </c>
      <c r="B19" s="80" t="s">
        <v>8510</v>
      </c>
      <c r="C19" s="80" t="s">
        <v>923</v>
      </c>
      <c r="D19" s="80" t="s">
        <v>3508</v>
      </c>
    </row>
    <row r="20" spans="1:4">
      <c r="A20" s="450" t="s">
        <v>7230</v>
      </c>
      <c r="B20" s="80" t="s">
        <v>8511</v>
      </c>
      <c r="C20" s="80" t="s">
        <v>8512</v>
      </c>
      <c r="D20" s="80" t="s">
        <v>8513</v>
      </c>
    </row>
  </sheetData>
  <customSheetViews>
    <customSheetView guid="{F22148C6-D89D-4235-95CC-00E6DF924B45}">
      <selection activeCell="B7" sqref="B7"/>
      <pageMargins left="0.7" right="0.7" top="0.75" bottom="0.75" header="0.3" footer="0.3"/>
    </customSheetView>
  </customSheetView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ul39"/>
  <dimension ref="A1:G118"/>
  <sheetViews>
    <sheetView workbookViewId="0">
      <pane ySplit="1" topLeftCell="A2" activePane="bottomLeft" state="frozen"/>
      <selection pane="bottomLeft"/>
    </sheetView>
  </sheetViews>
  <sheetFormatPr defaultRowHeight="12.75"/>
  <cols>
    <col min="1" max="1" width="5.25" customWidth="1"/>
    <col min="2" max="3" width="30.625" customWidth="1"/>
    <col min="4" max="4" width="30.625" style="25" customWidth="1"/>
    <col min="5" max="5" width="9.125" bestFit="1" customWidth="1"/>
  </cols>
  <sheetData>
    <row r="1" spans="1:7" ht="39" customHeight="1">
      <c r="A1" s="282">
        <v>0</v>
      </c>
      <c r="B1" s="641" t="s">
        <v>3756</v>
      </c>
      <c r="C1" s="642"/>
      <c r="E1" s="25"/>
      <c r="F1" s="91" t="s">
        <v>7296</v>
      </c>
      <c r="G1" s="91" t="s">
        <v>7297</v>
      </c>
    </row>
    <row r="2" spans="1:7" ht="38.25">
      <c r="A2" s="43" t="s">
        <v>6789</v>
      </c>
      <c r="B2" s="43" t="s">
        <v>6355</v>
      </c>
      <c r="C2" s="43" t="s">
        <v>5319</v>
      </c>
      <c r="D2" s="80" t="s">
        <v>4303</v>
      </c>
      <c r="E2" s="42"/>
      <c r="F2" s="219"/>
      <c r="G2" s="219"/>
    </row>
    <row r="3" spans="1:7" ht="38.25">
      <c r="A3" s="43" t="s">
        <v>4304</v>
      </c>
      <c r="B3" s="43" t="s">
        <v>4305</v>
      </c>
      <c r="C3" s="43" t="s">
        <v>4306</v>
      </c>
      <c r="D3" s="80" t="s">
        <v>5321</v>
      </c>
      <c r="E3" s="42"/>
      <c r="F3" s="219"/>
      <c r="G3" s="219"/>
    </row>
    <row r="4" spans="1:7" ht="38.25">
      <c r="A4" s="43" t="s">
        <v>5322</v>
      </c>
      <c r="B4" s="43" t="s">
        <v>5323</v>
      </c>
      <c r="C4" s="43" t="s">
        <v>5324</v>
      </c>
      <c r="D4" s="80" t="s">
        <v>5325</v>
      </c>
      <c r="E4" s="42"/>
      <c r="F4" s="219"/>
      <c r="G4" s="219"/>
    </row>
    <row r="5" spans="1:7" ht="25.5">
      <c r="A5" s="43" t="s">
        <v>5326</v>
      </c>
      <c r="B5" s="43" t="s">
        <v>2541</v>
      </c>
      <c r="C5" s="43" t="s">
        <v>2039</v>
      </c>
      <c r="D5" s="80" t="s">
        <v>5327</v>
      </c>
      <c r="E5" s="42"/>
      <c r="F5" s="219"/>
      <c r="G5" s="219"/>
    </row>
    <row r="6" spans="1:7" ht="25.5">
      <c r="A6" s="43" t="s">
        <v>5328</v>
      </c>
      <c r="B6" s="43" t="s">
        <v>5329</v>
      </c>
      <c r="C6" s="43" t="s">
        <v>5330</v>
      </c>
      <c r="D6" s="80" t="s">
        <v>4339</v>
      </c>
      <c r="E6" s="42"/>
      <c r="F6" s="219"/>
      <c r="G6" s="219"/>
    </row>
    <row r="7" spans="1:7" ht="178.5">
      <c r="A7" s="43" t="s">
        <v>4598</v>
      </c>
      <c r="B7" s="43" t="s">
        <v>4351</v>
      </c>
      <c r="C7" s="43" t="s">
        <v>4250</v>
      </c>
      <c r="D7" s="80" t="s">
        <v>5341</v>
      </c>
      <c r="E7" s="42"/>
      <c r="F7" s="219"/>
      <c r="G7" s="219"/>
    </row>
    <row r="8" spans="1:7" ht="65.25" customHeight="1">
      <c r="A8" s="395" t="s">
        <v>2862</v>
      </c>
      <c r="B8" s="80" t="s">
        <v>9044</v>
      </c>
      <c r="C8" s="80" t="s">
        <v>9045</v>
      </c>
      <c r="D8" s="80" t="s">
        <v>2693</v>
      </c>
      <c r="E8" s="542"/>
      <c r="F8" s="51" t="s">
        <v>7229</v>
      </c>
      <c r="G8" s="219"/>
    </row>
    <row r="9" spans="1:7" ht="51">
      <c r="A9" s="43" t="s">
        <v>612</v>
      </c>
      <c r="B9" s="43" t="s">
        <v>613</v>
      </c>
      <c r="C9" s="43" t="s">
        <v>614</v>
      </c>
      <c r="D9" s="80" t="s">
        <v>615</v>
      </c>
      <c r="E9" s="42"/>
      <c r="F9" s="219"/>
      <c r="G9" s="219"/>
    </row>
    <row r="10" spans="1:7" ht="25.5">
      <c r="A10" s="43" t="s">
        <v>1527</v>
      </c>
      <c r="B10" s="43" t="s">
        <v>1528</v>
      </c>
      <c r="C10" s="43" t="s">
        <v>2554</v>
      </c>
      <c r="D10" s="80" t="s">
        <v>2555</v>
      </c>
      <c r="E10" s="42"/>
      <c r="F10" s="219"/>
      <c r="G10" s="219"/>
    </row>
    <row r="11" spans="1:7" ht="25.5">
      <c r="A11" s="43" t="s">
        <v>2556</v>
      </c>
      <c r="B11" s="43" t="s">
        <v>2557</v>
      </c>
      <c r="C11" s="43" t="s">
        <v>2558</v>
      </c>
      <c r="D11" s="80" t="s">
        <v>2559</v>
      </c>
      <c r="E11" s="42"/>
      <c r="F11" s="219"/>
      <c r="G11" s="219"/>
    </row>
    <row r="12" spans="1:7" ht="25.5">
      <c r="A12" s="43" t="s">
        <v>2560</v>
      </c>
      <c r="B12" s="43" t="s">
        <v>2561</v>
      </c>
      <c r="C12" s="43" t="s">
        <v>2562</v>
      </c>
      <c r="D12" s="80" t="s">
        <v>2563</v>
      </c>
      <c r="E12" s="42"/>
      <c r="F12" s="219"/>
      <c r="G12" s="219"/>
    </row>
    <row r="13" spans="1:7" s="3" customFormat="1" ht="38.25">
      <c r="A13" s="43" t="s">
        <v>1650</v>
      </c>
      <c r="B13" s="43" t="s">
        <v>1651</v>
      </c>
      <c r="C13" s="43" t="s">
        <v>1652</v>
      </c>
      <c r="D13" s="43" t="s">
        <v>670</v>
      </c>
      <c r="E13" s="42"/>
      <c r="F13" s="124"/>
      <c r="G13" s="124" t="s">
        <v>7229</v>
      </c>
    </row>
    <row r="14" spans="1:7" s="3" customFormat="1" ht="38.25">
      <c r="A14" s="151" t="s">
        <v>9046</v>
      </c>
      <c r="B14" s="80" t="s">
        <v>9047</v>
      </c>
      <c r="C14" s="80" t="s">
        <v>9048</v>
      </c>
      <c r="D14" s="80" t="s">
        <v>9049</v>
      </c>
      <c r="E14" s="41"/>
      <c r="F14" s="51" t="s">
        <v>7229</v>
      </c>
      <c r="G14" s="124"/>
    </row>
    <row r="15" spans="1:7" ht="63.75">
      <c r="A15" s="43" t="s">
        <v>5398</v>
      </c>
      <c r="B15" s="43" t="s">
        <v>6455</v>
      </c>
      <c r="C15" s="43" t="s">
        <v>5403</v>
      </c>
      <c r="D15" s="80" t="s">
        <v>5404</v>
      </c>
      <c r="E15" s="356"/>
      <c r="F15" s="219"/>
      <c r="G15" s="219"/>
    </row>
    <row r="16" spans="1:7" ht="25.5">
      <c r="A16" s="43" t="s">
        <v>2709</v>
      </c>
      <c r="B16" s="43" t="s">
        <v>2710</v>
      </c>
      <c r="C16" s="43" t="s">
        <v>2711</v>
      </c>
      <c r="D16" s="80" t="s">
        <v>2712</v>
      </c>
      <c r="E16" s="42"/>
      <c r="F16" s="219"/>
      <c r="G16" s="219"/>
    </row>
    <row r="17" spans="1:7" ht="60">
      <c r="A17" s="565" t="s">
        <v>9265</v>
      </c>
      <c r="B17" s="566" t="s">
        <v>9266</v>
      </c>
      <c r="C17" s="566" t="s">
        <v>9267</v>
      </c>
      <c r="D17" s="566" t="s">
        <v>9268</v>
      </c>
      <c r="E17" s="385"/>
      <c r="F17" s="562" t="s">
        <v>7229</v>
      </c>
      <c r="G17" s="562"/>
    </row>
    <row r="18" spans="1:7" ht="75">
      <c r="A18" s="565" t="s">
        <v>9269</v>
      </c>
      <c r="B18" s="566" t="s">
        <v>9270</v>
      </c>
      <c r="C18" s="566" t="s">
        <v>9271</v>
      </c>
      <c r="D18" s="566" t="s">
        <v>9272</v>
      </c>
      <c r="E18" s="385"/>
      <c r="F18" s="562" t="s">
        <v>7229</v>
      </c>
      <c r="G18" s="562"/>
    </row>
    <row r="19" spans="1:7" ht="45">
      <c r="A19" s="565" t="s">
        <v>9273</v>
      </c>
      <c r="B19" s="566" t="s">
        <v>9274</v>
      </c>
      <c r="C19" s="566" t="s">
        <v>9275</v>
      </c>
      <c r="D19" s="566" t="s">
        <v>9276</v>
      </c>
      <c r="E19" s="385"/>
      <c r="F19" s="562" t="s">
        <v>7229</v>
      </c>
      <c r="G19" s="562"/>
    </row>
    <row r="20" spans="1:7" ht="90">
      <c r="A20" s="565" t="s">
        <v>9277</v>
      </c>
      <c r="B20" s="566" t="s">
        <v>9278</v>
      </c>
      <c r="C20" s="563" t="s">
        <v>9279</v>
      </c>
      <c r="D20" s="566" t="s">
        <v>9280</v>
      </c>
      <c r="E20" s="385"/>
      <c r="F20" s="562" t="s">
        <v>7229</v>
      </c>
      <c r="G20" s="562"/>
    </row>
    <row r="21" spans="1:7" ht="75">
      <c r="A21" s="565" t="s">
        <v>9281</v>
      </c>
      <c r="B21" s="566" t="s">
        <v>9282</v>
      </c>
      <c r="C21" s="566" t="s">
        <v>9283</v>
      </c>
      <c r="D21" s="566" t="s">
        <v>9287</v>
      </c>
      <c r="E21" s="385"/>
      <c r="F21" s="562" t="s">
        <v>7229</v>
      </c>
      <c r="G21" s="562" t="s">
        <v>7229</v>
      </c>
    </row>
    <row r="22" spans="1:7" ht="75">
      <c r="A22" s="565" t="s">
        <v>9284</v>
      </c>
      <c r="B22" s="566" t="s">
        <v>9285</v>
      </c>
      <c r="C22" s="566" t="s">
        <v>9286</v>
      </c>
      <c r="D22" s="566" t="s">
        <v>9288</v>
      </c>
      <c r="E22" s="385"/>
      <c r="F22" s="562" t="s">
        <v>7229</v>
      </c>
      <c r="G22" s="562" t="s">
        <v>7229</v>
      </c>
    </row>
    <row r="23" spans="1:7" ht="75">
      <c r="A23" s="565" t="s">
        <v>9289</v>
      </c>
      <c r="B23" s="566" t="s">
        <v>9290</v>
      </c>
      <c r="C23" s="566" t="s">
        <v>9291</v>
      </c>
      <c r="D23" s="566" t="s">
        <v>9292</v>
      </c>
      <c r="E23" s="385"/>
      <c r="F23" s="562" t="s">
        <v>7229</v>
      </c>
      <c r="G23" s="562" t="s">
        <v>7229</v>
      </c>
    </row>
    <row r="24" spans="1:7" ht="75">
      <c r="A24" s="565" t="s">
        <v>9293</v>
      </c>
      <c r="B24" s="566" t="s">
        <v>9294</v>
      </c>
      <c r="C24" s="566" t="s">
        <v>9295</v>
      </c>
      <c r="D24" s="566" t="s">
        <v>9296</v>
      </c>
      <c r="E24" s="385"/>
      <c r="F24" s="562" t="s">
        <v>7229</v>
      </c>
      <c r="G24" s="562" t="s">
        <v>7229</v>
      </c>
    </row>
    <row r="25" spans="1:7" ht="75">
      <c r="A25" s="565" t="s">
        <v>9297</v>
      </c>
      <c r="B25" s="566" t="s">
        <v>9298</v>
      </c>
      <c r="C25" s="566" t="s">
        <v>9299</v>
      </c>
      <c r="D25" s="566" t="s">
        <v>9300</v>
      </c>
      <c r="E25" s="385"/>
      <c r="F25" s="562" t="s">
        <v>7229</v>
      </c>
      <c r="G25" s="562"/>
    </row>
    <row r="26" spans="1:7" ht="45">
      <c r="A26" s="565" t="s">
        <v>9301</v>
      </c>
      <c r="B26" s="566" t="s">
        <v>9302</v>
      </c>
      <c r="C26" s="566" t="s">
        <v>9303</v>
      </c>
      <c r="D26" s="566" t="s">
        <v>9304</v>
      </c>
      <c r="E26" s="385"/>
      <c r="F26" s="562" t="s">
        <v>7229</v>
      </c>
      <c r="G26" s="562"/>
    </row>
    <row r="27" spans="1:7" ht="60">
      <c r="A27" s="565" t="s">
        <v>9305</v>
      </c>
      <c r="B27" s="566" t="s">
        <v>9306</v>
      </c>
      <c r="C27" s="566" t="s">
        <v>9307</v>
      </c>
      <c r="D27" s="566" t="s">
        <v>9308</v>
      </c>
      <c r="E27" s="385"/>
      <c r="F27" s="562" t="s">
        <v>7229</v>
      </c>
      <c r="G27" s="562"/>
    </row>
    <row r="28" spans="1:7" ht="75">
      <c r="A28" s="565" t="s">
        <v>9309</v>
      </c>
      <c r="B28" s="566" t="s">
        <v>9310</v>
      </c>
      <c r="C28" s="566" t="s">
        <v>9311</v>
      </c>
      <c r="D28" s="566" t="s">
        <v>9312</v>
      </c>
      <c r="E28" s="385"/>
      <c r="F28" s="562" t="s">
        <v>7229</v>
      </c>
      <c r="G28" s="562"/>
    </row>
    <row r="29" spans="1:7" ht="45">
      <c r="A29" s="565" t="s">
        <v>9313</v>
      </c>
      <c r="B29" s="566" t="s">
        <v>9314</v>
      </c>
      <c r="C29" s="566" t="s">
        <v>9315</v>
      </c>
      <c r="D29" s="566" t="s">
        <v>9316</v>
      </c>
      <c r="E29" s="385"/>
      <c r="F29" s="562" t="s">
        <v>7229</v>
      </c>
      <c r="G29" s="562"/>
    </row>
    <row r="30" spans="1:7" ht="75">
      <c r="A30" s="565" t="s">
        <v>9317</v>
      </c>
      <c r="B30" s="566" t="s">
        <v>9318</v>
      </c>
      <c r="C30" s="566" t="s">
        <v>9319</v>
      </c>
      <c r="D30" s="566" t="s">
        <v>9320</v>
      </c>
      <c r="E30" s="385"/>
      <c r="F30" s="562" t="s">
        <v>7229</v>
      </c>
      <c r="G30" s="562"/>
    </row>
    <row r="31" spans="1:7" ht="60">
      <c r="A31" s="565" t="s">
        <v>9321</v>
      </c>
      <c r="B31" s="566" t="s">
        <v>9322</v>
      </c>
      <c r="C31" s="566" t="s">
        <v>9323</v>
      </c>
      <c r="D31" s="566" t="s">
        <v>9324</v>
      </c>
      <c r="E31" s="385"/>
      <c r="F31" s="562" t="s">
        <v>7229</v>
      </c>
      <c r="G31" s="562"/>
    </row>
    <row r="32" spans="1:7" ht="60">
      <c r="A32" s="565" t="s">
        <v>9325</v>
      </c>
      <c r="B32" s="566" t="s">
        <v>9326</v>
      </c>
      <c r="C32" s="566" t="s">
        <v>9327</v>
      </c>
      <c r="D32" s="566" t="s">
        <v>9328</v>
      </c>
      <c r="E32" s="385"/>
      <c r="F32" s="562" t="s">
        <v>7229</v>
      </c>
      <c r="G32" s="562"/>
    </row>
    <row r="33" spans="1:7" ht="45">
      <c r="A33" s="565" t="s">
        <v>9329</v>
      </c>
      <c r="B33" s="566" t="s">
        <v>9330</v>
      </c>
      <c r="C33" s="566" t="s">
        <v>9331</v>
      </c>
      <c r="D33" s="566" t="s">
        <v>9332</v>
      </c>
      <c r="E33" s="385"/>
      <c r="F33" s="562" t="s">
        <v>7229</v>
      </c>
      <c r="G33" s="562"/>
    </row>
    <row r="34" spans="1:7" ht="75">
      <c r="A34" s="565" t="s">
        <v>9333</v>
      </c>
      <c r="B34" s="566" t="s">
        <v>9334</v>
      </c>
      <c r="C34" s="566" t="s">
        <v>9335</v>
      </c>
      <c r="D34" s="566" t="s">
        <v>9336</v>
      </c>
      <c r="E34" s="385"/>
      <c r="F34" s="562" t="s">
        <v>7229</v>
      </c>
      <c r="G34" s="562"/>
    </row>
    <row r="35" spans="1:7" ht="45">
      <c r="A35" s="565" t="s">
        <v>9337</v>
      </c>
      <c r="B35" s="566" t="s">
        <v>9338</v>
      </c>
      <c r="C35" s="566" t="s">
        <v>9339</v>
      </c>
      <c r="D35" s="566" t="s">
        <v>9340</v>
      </c>
      <c r="E35" s="385"/>
      <c r="F35" s="562" t="s">
        <v>7229</v>
      </c>
      <c r="G35" s="562"/>
    </row>
    <row r="36" spans="1:7" ht="75">
      <c r="A36" s="565" t="s">
        <v>9341</v>
      </c>
      <c r="B36" s="566" t="s">
        <v>9342</v>
      </c>
      <c r="C36" s="566" t="s">
        <v>9343</v>
      </c>
      <c r="D36" s="566" t="s">
        <v>9344</v>
      </c>
      <c r="E36" s="385"/>
      <c r="F36" s="562" t="s">
        <v>7229</v>
      </c>
      <c r="G36" s="562"/>
    </row>
    <row r="37" spans="1:7" ht="45">
      <c r="A37" s="565" t="s">
        <v>9345</v>
      </c>
      <c r="B37" s="566" t="s">
        <v>9346</v>
      </c>
      <c r="C37" s="566" t="s">
        <v>9347</v>
      </c>
      <c r="D37" s="566" t="s">
        <v>9348</v>
      </c>
      <c r="E37" s="385"/>
      <c r="F37" s="562" t="s">
        <v>7229</v>
      </c>
      <c r="G37" s="562"/>
    </row>
    <row r="38" spans="1:7" ht="75">
      <c r="A38" s="565" t="s">
        <v>9349</v>
      </c>
      <c r="B38" s="566" t="s">
        <v>9350</v>
      </c>
      <c r="C38" s="566" t="s">
        <v>9351</v>
      </c>
      <c r="D38" s="566" t="s">
        <v>9352</v>
      </c>
      <c r="E38" s="385"/>
      <c r="F38" s="562" t="s">
        <v>7229</v>
      </c>
      <c r="G38" s="562"/>
    </row>
    <row r="39" spans="1:7" ht="45">
      <c r="A39" s="565" t="s">
        <v>9353</v>
      </c>
      <c r="B39" s="566" t="s">
        <v>9354</v>
      </c>
      <c r="C39" s="566" t="s">
        <v>9355</v>
      </c>
      <c r="D39" s="566" t="s">
        <v>9356</v>
      </c>
      <c r="E39" s="385"/>
      <c r="F39" s="562" t="s">
        <v>7229</v>
      </c>
      <c r="G39" s="562"/>
    </row>
    <row r="40" spans="1:7" ht="45">
      <c r="A40" s="565" t="s">
        <v>9357</v>
      </c>
      <c r="B40" s="566" t="s">
        <v>9358</v>
      </c>
      <c r="C40" s="566" t="s">
        <v>9359</v>
      </c>
      <c r="D40" s="566" t="s">
        <v>9360</v>
      </c>
      <c r="E40" s="385"/>
      <c r="F40" s="562" t="s">
        <v>7229</v>
      </c>
      <c r="G40" s="562" t="s">
        <v>7229</v>
      </c>
    </row>
    <row r="41" spans="1:7" ht="75">
      <c r="A41" s="565" t="s">
        <v>9361</v>
      </c>
      <c r="B41" s="566" t="s">
        <v>9362</v>
      </c>
      <c r="C41" s="566" t="s">
        <v>9363</v>
      </c>
      <c r="D41" s="566" t="s">
        <v>9364</v>
      </c>
      <c r="E41" s="385"/>
      <c r="F41" s="562" t="s">
        <v>7229</v>
      </c>
      <c r="G41" s="562" t="s">
        <v>7229</v>
      </c>
    </row>
    <row r="42" spans="1:7" ht="45">
      <c r="A42" s="565" t="s">
        <v>9365</v>
      </c>
      <c r="B42" s="566" t="s">
        <v>9366</v>
      </c>
      <c r="C42" s="566" t="s">
        <v>9367</v>
      </c>
      <c r="D42" s="566" t="s">
        <v>9368</v>
      </c>
      <c r="E42" s="385"/>
      <c r="F42" s="562" t="s">
        <v>7229</v>
      </c>
      <c r="G42" s="562"/>
    </row>
    <row r="43" spans="1:7" ht="60">
      <c r="A43" s="565" t="s">
        <v>9369</v>
      </c>
      <c r="B43" s="566" t="s">
        <v>9370</v>
      </c>
      <c r="C43" s="566" t="s">
        <v>9371</v>
      </c>
      <c r="D43" s="566" t="s">
        <v>9372</v>
      </c>
      <c r="E43" s="385"/>
      <c r="F43" s="562" t="s">
        <v>7229</v>
      </c>
      <c r="G43" s="562" t="s">
        <v>7229</v>
      </c>
    </row>
    <row r="44" spans="1:7" ht="75">
      <c r="A44" s="565" t="s">
        <v>9373</v>
      </c>
      <c r="B44" s="566" t="s">
        <v>9374</v>
      </c>
      <c r="C44" s="566" t="s">
        <v>9375</v>
      </c>
      <c r="D44" s="566" t="s">
        <v>9376</v>
      </c>
      <c r="E44" s="385"/>
      <c r="F44" s="562" t="s">
        <v>7229</v>
      </c>
      <c r="G44" s="562"/>
    </row>
    <row r="45" spans="1:7" ht="75">
      <c r="A45" s="565" t="s">
        <v>9377</v>
      </c>
      <c r="B45" s="566" t="s">
        <v>9378</v>
      </c>
      <c r="C45" s="566" t="s">
        <v>9379</v>
      </c>
      <c r="D45" s="566" t="s">
        <v>9380</v>
      </c>
      <c r="E45" s="385"/>
      <c r="F45" s="562" t="s">
        <v>7229</v>
      </c>
      <c r="G45" s="562"/>
    </row>
    <row r="46" spans="1:7" ht="45">
      <c r="A46" s="565" t="s">
        <v>9381</v>
      </c>
      <c r="B46" s="566" t="s">
        <v>9382</v>
      </c>
      <c r="C46" s="566" t="s">
        <v>9383</v>
      </c>
      <c r="D46" s="566" t="s">
        <v>9384</v>
      </c>
      <c r="E46" s="385"/>
      <c r="F46" s="562" t="s">
        <v>7229</v>
      </c>
      <c r="G46" s="562"/>
    </row>
    <row r="47" spans="1:7" ht="60">
      <c r="A47" s="565" t="s">
        <v>9385</v>
      </c>
      <c r="B47" s="566" t="s">
        <v>9386</v>
      </c>
      <c r="C47" s="566" t="s">
        <v>9387</v>
      </c>
      <c r="D47" s="566" t="s">
        <v>9388</v>
      </c>
      <c r="E47" s="385"/>
      <c r="F47" s="562" t="s">
        <v>7229</v>
      </c>
      <c r="G47" s="562" t="s">
        <v>7229</v>
      </c>
    </row>
    <row r="48" spans="1:7" ht="60">
      <c r="A48" s="565" t="s">
        <v>9389</v>
      </c>
      <c r="B48" s="566" t="s">
        <v>9390</v>
      </c>
      <c r="C48" s="566" t="s">
        <v>9391</v>
      </c>
      <c r="D48" s="566" t="s">
        <v>9392</v>
      </c>
      <c r="E48" s="385"/>
      <c r="F48" s="562" t="s">
        <v>7229</v>
      </c>
      <c r="G48" s="562"/>
    </row>
    <row r="49" spans="1:7" ht="60">
      <c r="A49" s="565" t="s">
        <v>9393</v>
      </c>
      <c r="B49" s="566" t="s">
        <v>9394</v>
      </c>
      <c r="C49" s="566" t="s">
        <v>9395</v>
      </c>
      <c r="D49" s="566" t="s">
        <v>9396</v>
      </c>
      <c r="E49" s="385"/>
      <c r="F49" s="562" t="s">
        <v>7229</v>
      </c>
      <c r="G49" s="562" t="s">
        <v>7229</v>
      </c>
    </row>
    <row r="50" spans="1:7" ht="38.25">
      <c r="A50" s="119" t="s">
        <v>5962</v>
      </c>
      <c r="B50" s="119" t="s">
        <v>3391</v>
      </c>
      <c r="C50" s="119" t="s">
        <v>6463</v>
      </c>
      <c r="D50" s="564" t="s">
        <v>2713</v>
      </c>
      <c r="E50" s="559"/>
      <c r="F50" s="560" t="s">
        <v>7229</v>
      </c>
      <c r="G50" s="561" t="s">
        <v>7229</v>
      </c>
    </row>
    <row r="51" spans="1:7" ht="38.25">
      <c r="A51" s="43" t="s">
        <v>3392</v>
      </c>
      <c r="B51" s="43" t="s">
        <v>3393</v>
      </c>
      <c r="C51" s="43" t="s">
        <v>6522</v>
      </c>
      <c r="D51" s="80" t="s">
        <v>2714</v>
      </c>
      <c r="E51" s="42"/>
      <c r="F51" s="124" t="s">
        <v>7229</v>
      </c>
      <c r="G51" s="219" t="s">
        <v>7229</v>
      </c>
    </row>
    <row r="52" spans="1:7" ht="38.25">
      <c r="A52" s="43" t="s">
        <v>3394</v>
      </c>
      <c r="B52" s="43" t="s">
        <v>3395</v>
      </c>
      <c r="C52" s="43" t="s">
        <v>96</v>
      </c>
      <c r="D52" s="80" t="s">
        <v>2715</v>
      </c>
      <c r="E52" s="42"/>
      <c r="F52" s="124" t="s">
        <v>7229</v>
      </c>
      <c r="G52" s="219" t="s">
        <v>7229</v>
      </c>
    </row>
    <row r="53" spans="1:7" ht="25.5">
      <c r="A53" s="43" t="s">
        <v>3396</v>
      </c>
      <c r="B53" s="43" t="s">
        <v>3397</v>
      </c>
      <c r="C53" s="43" t="s">
        <v>97</v>
      </c>
      <c r="D53" s="80" t="s">
        <v>2716</v>
      </c>
      <c r="E53" s="42"/>
      <c r="F53" s="124" t="s">
        <v>7229</v>
      </c>
      <c r="G53" s="219"/>
    </row>
    <row r="54" spans="1:7" ht="38.25">
      <c r="A54" s="43" t="s">
        <v>3030</v>
      </c>
      <c r="B54" s="43" t="s">
        <v>4983</v>
      </c>
      <c r="C54" s="43" t="s">
        <v>98</v>
      </c>
      <c r="D54" s="80" t="s">
        <v>3729</v>
      </c>
      <c r="E54" s="42"/>
      <c r="F54" s="124" t="s">
        <v>7229</v>
      </c>
      <c r="G54" s="219" t="s">
        <v>7229</v>
      </c>
    </row>
    <row r="55" spans="1:7" ht="38.25">
      <c r="A55" s="43" t="s">
        <v>1699</v>
      </c>
      <c r="B55" s="43" t="s">
        <v>1611</v>
      </c>
      <c r="C55" s="43" t="s">
        <v>99</v>
      </c>
      <c r="D55" s="80" t="s">
        <v>1863</v>
      </c>
      <c r="E55" s="42"/>
      <c r="F55" s="124" t="s">
        <v>7229</v>
      </c>
      <c r="G55" s="219"/>
    </row>
    <row r="56" spans="1:7" ht="140.25">
      <c r="A56" s="43" t="s">
        <v>1612</v>
      </c>
      <c r="B56" s="43" t="s">
        <v>2757</v>
      </c>
      <c r="C56" s="43" t="s">
        <v>3854</v>
      </c>
      <c r="D56" s="80" t="s">
        <v>332</v>
      </c>
      <c r="E56" s="42"/>
      <c r="F56" s="124" t="s">
        <v>7229</v>
      </c>
      <c r="G56" s="219"/>
    </row>
    <row r="57" spans="1:7" ht="178.5">
      <c r="A57" s="43" t="s">
        <v>2758</v>
      </c>
      <c r="B57" s="43" t="s">
        <v>405</v>
      </c>
      <c r="C57" s="43" t="s">
        <v>3855</v>
      </c>
      <c r="D57" s="80" t="s">
        <v>1872</v>
      </c>
      <c r="E57" s="42"/>
      <c r="F57" s="124" t="s">
        <v>7229</v>
      </c>
      <c r="G57" s="219"/>
    </row>
    <row r="58" spans="1:7" ht="38.25">
      <c r="A58" s="43" t="s">
        <v>95</v>
      </c>
      <c r="B58" s="43" t="s">
        <v>143</v>
      </c>
      <c r="C58" s="43" t="s">
        <v>3856</v>
      </c>
      <c r="D58" s="80" t="s">
        <v>1913</v>
      </c>
      <c r="E58" s="42"/>
      <c r="F58" s="124" t="s">
        <v>7229</v>
      </c>
      <c r="G58" s="219" t="s">
        <v>7229</v>
      </c>
    </row>
    <row r="59" spans="1:7" ht="63.75">
      <c r="A59" s="43" t="s">
        <v>5237</v>
      </c>
      <c r="B59" s="43" t="s">
        <v>2227</v>
      </c>
      <c r="C59" s="43" t="s">
        <v>2228</v>
      </c>
      <c r="D59" s="80" t="s">
        <v>2229</v>
      </c>
      <c r="E59" s="42"/>
      <c r="F59" s="124" t="s">
        <v>7229</v>
      </c>
      <c r="G59" s="219"/>
    </row>
    <row r="60" spans="1:7" ht="63.75">
      <c r="A60" s="43" t="s">
        <v>5238</v>
      </c>
      <c r="B60" s="43" t="s">
        <v>2696</v>
      </c>
      <c r="C60" s="43" t="s">
        <v>5239</v>
      </c>
      <c r="D60" s="80" t="s">
        <v>326</v>
      </c>
      <c r="E60" s="42"/>
      <c r="F60" s="124" t="s">
        <v>7229</v>
      </c>
      <c r="G60" s="219"/>
    </row>
    <row r="61" spans="1:7" ht="63.75">
      <c r="A61" s="43" t="s">
        <v>3767</v>
      </c>
      <c r="B61" s="43" t="s">
        <v>3768</v>
      </c>
      <c r="C61" s="43" t="s">
        <v>4146</v>
      </c>
      <c r="D61" s="80" t="s">
        <v>2425</v>
      </c>
      <c r="E61" s="42"/>
      <c r="F61" s="124" t="s">
        <v>7229</v>
      </c>
      <c r="G61" s="219" t="s">
        <v>7229</v>
      </c>
    </row>
    <row r="62" spans="1:7" ht="63.75">
      <c r="A62" s="43" t="s">
        <v>4147</v>
      </c>
      <c r="B62" s="43" t="s">
        <v>4751</v>
      </c>
      <c r="C62" s="43" t="s">
        <v>4148</v>
      </c>
      <c r="D62" s="80" t="s">
        <v>1343</v>
      </c>
      <c r="E62" s="42"/>
      <c r="F62" s="124" t="s">
        <v>7229</v>
      </c>
      <c r="G62" s="219" t="s">
        <v>7229</v>
      </c>
    </row>
    <row r="63" spans="1:7" ht="63.75">
      <c r="A63" s="43" t="s">
        <v>1344</v>
      </c>
      <c r="B63" s="43" t="s">
        <v>2330</v>
      </c>
      <c r="C63" s="43" t="s">
        <v>2726</v>
      </c>
      <c r="D63" s="80" t="s">
        <v>6446</v>
      </c>
      <c r="E63" s="42"/>
      <c r="F63" s="219" t="s">
        <v>7229</v>
      </c>
      <c r="G63" s="219" t="s">
        <v>7229</v>
      </c>
    </row>
    <row r="64" spans="1:7" ht="25.5">
      <c r="A64" s="43" t="s">
        <v>2727</v>
      </c>
      <c r="B64" s="43" t="s">
        <v>2728</v>
      </c>
      <c r="C64" s="43" t="s">
        <v>2729</v>
      </c>
      <c r="D64" s="80" t="s">
        <v>6447</v>
      </c>
      <c r="E64" s="42"/>
      <c r="F64" s="219" t="s">
        <v>7229</v>
      </c>
      <c r="G64" s="219"/>
    </row>
    <row r="65" spans="1:7" ht="53.25" customHeight="1">
      <c r="A65" s="84" t="s">
        <v>6614</v>
      </c>
      <c r="B65" s="30" t="s">
        <v>6615</v>
      </c>
      <c r="C65" s="30" t="s">
        <v>6616</v>
      </c>
      <c r="D65" s="30" t="s">
        <v>6448</v>
      </c>
      <c r="E65" s="341"/>
      <c r="F65" s="51" t="s">
        <v>7229</v>
      </c>
      <c r="G65" s="341"/>
    </row>
    <row r="66" spans="1:7" ht="53.25" customHeight="1">
      <c r="A66" s="84" t="s">
        <v>8369</v>
      </c>
      <c r="B66" s="415" t="s">
        <v>8370</v>
      </c>
      <c r="C66" s="415" t="s">
        <v>8371</v>
      </c>
      <c r="D66" s="415" t="s">
        <v>8372</v>
      </c>
      <c r="E66" s="341"/>
      <c r="F66" s="51" t="s">
        <v>7229</v>
      </c>
      <c r="G66" s="341"/>
    </row>
    <row r="67" spans="1:7" ht="53.25" customHeight="1">
      <c r="A67" s="84" t="s">
        <v>1874</v>
      </c>
      <c r="B67" s="30" t="s">
        <v>1873</v>
      </c>
      <c r="C67" s="30" t="s">
        <v>951</v>
      </c>
      <c r="D67" s="30" t="s">
        <v>6449</v>
      </c>
      <c r="E67" s="341"/>
      <c r="F67" s="51" t="s">
        <v>7229</v>
      </c>
      <c r="G67" s="341"/>
    </row>
    <row r="68" spans="1:7" ht="53.25" customHeight="1">
      <c r="A68" s="84" t="s">
        <v>1875</v>
      </c>
      <c r="B68" s="30" t="s">
        <v>952</v>
      </c>
      <c r="C68" s="30" t="s">
        <v>953</v>
      </c>
      <c r="D68" s="30" t="s">
        <v>6450</v>
      </c>
      <c r="E68" s="341"/>
      <c r="F68" s="51" t="s">
        <v>7229</v>
      </c>
      <c r="G68" s="341"/>
    </row>
    <row r="69" spans="1:7" ht="53.25" customHeight="1">
      <c r="A69" s="40" t="s">
        <v>6452</v>
      </c>
      <c r="B69" s="30" t="s">
        <v>6453</v>
      </c>
      <c r="C69" s="30" t="s">
        <v>6454</v>
      </c>
      <c r="D69" s="30" t="s">
        <v>6830</v>
      </c>
      <c r="E69" s="341"/>
      <c r="F69" s="51" t="s">
        <v>7229</v>
      </c>
      <c r="G69" s="341"/>
    </row>
    <row r="70" spans="1:7" ht="38.25">
      <c r="A70" s="40" t="s">
        <v>6617</v>
      </c>
      <c r="B70" s="30" t="s">
        <v>6618</v>
      </c>
      <c r="C70" s="30" t="s">
        <v>6619</v>
      </c>
      <c r="D70" s="30" t="s">
        <v>6451</v>
      </c>
      <c r="E70" s="341"/>
      <c r="F70" s="51" t="s">
        <v>7229</v>
      </c>
      <c r="G70" s="341"/>
    </row>
    <row r="71" spans="1:7" ht="51">
      <c r="A71" s="40" t="s">
        <v>6831</v>
      </c>
      <c r="B71" s="30" t="s">
        <v>6465</v>
      </c>
      <c r="C71" s="30" t="s">
        <v>6466</v>
      </c>
      <c r="D71" s="30" t="s">
        <v>6467</v>
      </c>
      <c r="E71" s="341"/>
      <c r="F71" s="51" t="s">
        <v>7229</v>
      </c>
      <c r="G71" s="341"/>
    </row>
    <row r="72" spans="1:7" ht="51">
      <c r="A72" s="151" t="s">
        <v>9050</v>
      </c>
      <c r="B72" s="80" t="s">
        <v>9051</v>
      </c>
      <c r="C72" s="80" t="s">
        <v>9052</v>
      </c>
      <c r="D72" s="80" t="s">
        <v>9053</v>
      </c>
      <c r="E72" s="41"/>
      <c r="F72" s="51" t="s">
        <v>7229</v>
      </c>
      <c r="G72" s="341"/>
    </row>
    <row r="73" spans="1:7" ht="51">
      <c r="A73" s="151" t="s">
        <v>9054</v>
      </c>
      <c r="B73" s="80" t="s">
        <v>9055</v>
      </c>
      <c r="C73" s="80" t="s">
        <v>9056</v>
      </c>
      <c r="D73" s="80" t="s">
        <v>9057</v>
      </c>
      <c r="E73" s="41"/>
      <c r="F73" s="51" t="s">
        <v>7229</v>
      </c>
      <c r="G73" s="341"/>
    </row>
    <row r="74" spans="1:7" ht="63.75">
      <c r="A74" s="151" t="s">
        <v>9058</v>
      </c>
      <c r="B74" s="80" t="s">
        <v>9059</v>
      </c>
      <c r="C74" s="80" t="s">
        <v>9060</v>
      </c>
      <c r="D74" s="80" t="s">
        <v>9061</v>
      </c>
      <c r="E74" s="41"/>
      <c r="F74" s="51" t="s">
        <v>7229</v>
      </c>
      <c r="G74" s="341"/>
    </row>
    <row r="75" spans="1:7" ht="63.75">
      <c r="A75" s="151" t="s">
        <v>9062</v>
      </c>
      <c r="B75" s="80" t="s">
        <v>9063</v>
      </c>
      <c r="C75" s="80" t="s">
        <v>9064</v>
      </c>
      <c r="D75" s="80" t="s">
        <v>9065</v>
      </c>
      <c r="E75" s="41"/>
      <c r="F75" s="51" t="s">
        <v>7229</v>
      </c>
      <c r="G75" s="341"/>
    </row>
    <row r="76" spans="1:7" ht="63.75">
      <c r="A76" s="40" t="s">
        <v>7534</v>
      </c>
      <c r="B76" s="30" t="s">
        <v>7535</v>
      </c>
      <c r="C76" s="30" t="s">
        <v>7536</v>
      </c>
      <c r="D76" s="30" t="s">
        <v>7537</v>
      </c>
      <c r="E76" s="341"/>
      <c r="F76" s="51" t="s">
        <v>7229</v>
      </c>
      <c r="G76" s="341"/>
    </row>
    <row r="77" spans="1:7" ht="38.25">
      <c r="A77" s="40" t="s">
        <v>7546</v>
      </c>
      <c r="B77" s="567" t="s">
        <v>7547</v>
      </c>
      <c r="C77" s="567" t="s">
        <v>7548</v>
      </c>
      <c r="D77" s="567" t="s">
        <v>7549</v>
      </c>
      <c r="E77" s="341"/>
      <c r="F77" s="51" t="s">
        <v>7229</v>
      </c>
      <c r="G77" s="341"/>
    </row>
    <row r="78" spans="1:7" ht="51">
      <c r="A78" s="151" t="s">
        <v>9066</v>
      </c>
      <c r="B78" s="80" t="s">
        <v>9067</v>
      </c>
      <c r="C78" s="80" t="s">
        <v>9068</v>
      </c>
      <c r="D78" s="80" t="s">
        <v>9069</v>
      </c>
      <c r="E78" s="41"/>
      <c r="F78" s="51" t="s">
        <v>7229</v>
      </c>
      <c r="G78" s="341"/>
    </row>
    <row r="79" spans="1:7" ht="38.25">
      <c r="A79" s="40" t="s">
        <v>7769</v>
      </c>
      <c r="B79" s="567" t="s">
        <v>7770</v>
      </c>
      <c r="C79" s="567" t="s">
        <v>7771</v>
      </c>
      <c r="D79" s="567" t="s">
        <v>7772</v>
      </c>
      <c r="E79" s="341"/>
      <c r="F79" s="51" t="s">
        <v>7229</v>
      </c>
      <c r="G79" s="341"/>
    </row>
    <row r="80" spans="1:7" ht="51">
      <c r="A80" s="151" t="s">
        <v>9070</v>
      </c>
      <c r="B80" s="80" t="s">
        <v>9071</v>
      </c>
      <c r="C80" s="80" t="s">
        <v>9072</v>
      </c>
      <c r="D80" s="80" t="s">
        <v>9073</v>
      </c>
      <c r="E80" s="542"/>
      <c r="F80" s="51" t="s">
        <v>7229</v>
      </c>
      <c r="G80" s="341"/>
    </row>
    <row r="81" spans="1:7" ht="51">
      <c r="A81" s="151" t="s">
        <v>9074</v>
      </c>
      <c r="B81" s="80" t="s">
        <v>9075</v>
      </c>
      <c r="C81" s="80" t="s">
        <v>9076</v>
      </c>
      <c r="D81" s="80" t="s">
        <v>9077</v>
      </c>
      <c r="E81" s="41"/>
      <c r="F81" s="51" t="s">
        <v>7229</v>
      </c>
      <c r="G81" s="341"/>
    </row>
    <row r="82" spans="1:7" ht="38.25">
      <c r="A82" s="151" t="s">
        <v>9078</v>
      </c>
      <c r="B82" s="80" t="s">
        <v>9079</v>
      </c>
      <c r="C82" s="80" t="s">
        <v>9080</v>
      </c>
      <c r="D82" s="80" t="s">
        <v>9081</v>
      </c>
      <c r="E82" s="41"/>
      <c r="F82" s="51" t="s">
        <v>7229</v>
      </c>
      <c r="G82" s="341"/>
    </row>
    <row r="83" spans="1:7" ht="153">
      <c r="A83" s="40" t="s">
        <v>8373</v>
      </c>
      <c r="B83" s="395" t="s">
        <v>8374</v>
      </c>
      <c r="C83" s="395" t="s">
        <v>8375</v>
      </c>
      <c r="D83" s="395" t="s">
        <v>8376</v>
      </c>
      <c r="E83" s="341"/>
      <c r="F83" s="51" t="s">
        <v>7229</v>
      </c>
      <c r="G83" s="341"/>
    </row>
    <row r="84" spans="1:7" ht="75">
      <c r="A84" s="40" t="s">
        <v>8377</v>
      </c>
      <c r="B84" s="415" t="s">
        <v>8378</v>
      </c>
      <c r="C84" s="415" t="s">
        <v>8379</v>
      </c>
      <c r="D84" s="415" t="s">
        <v>8380</v>
      </c>
      <c r="E84" s="341"/>
      <c r="F84" s="51" t="s">
        <v>7229</v>
      </c>
      <c r="G84" s="341"/>
    </row>
    <row r="85" spans="1:7" ht="38.25">
      <c r="A85" s="151" t="s">
        <v>9082</v>
      </c>
      <c r="B85" s="80" t="s">
        <v>9083</v>
      </c>
      <c r="C85" s="80" t="s">
        <v>9084</v>
      </c>
      <c r="D85" s="80" t="s">
        <v>9085</v>
      </c>
      <c r="E85" s="41"/>
      <c r="F85" s="51" t="s">
        <v>7229</v>
      </c>
      <c r="G85" s="341"/>
    </row>
    <row r="86" spans="1:7" ht="51">
      <c r="A86" s="151" t="s">
        <v>9086</v>
      </c>
      <c r="B86" s="80" t="s">
        <v>9087</v>
      </c>
      <c r="C86" s="80" t="s">
        <v>9088</v>
      </c>
      <c r="D86" s="80" t="s">
        <v>9089</v>
      </c>
      <c r="E86" s="41"/>
      <c r="F86" s="51" t="s">
        <v>7229</v>
      </c>
      <c r="G86" s="341"/>
    </row>
    <row r="87" spans="1:7" ht="25.5">
      <c r="A87" s="151" t="s">
        <v>9090</v>
      </c>
      <c r="B87" s="80" t="s">
        <v>9091</v>
      </c>
      <c r="C87" s="80" t="s">
        <v>9092</v>
      </c>
      <c r="D87" s="80" t="s">
        <v>9093</v>
      </c>
      <c r="E87" s="542"/>
      <c r="F87" s="51" t="s">
        <v>7229</v>
      </c>
      <c r="G87" s="341"/>
    </row>
    <row r="88" spans="1:7" ht="51">
      <c r="A88" s="151" t="s">
        <v>9094</v>
      </c>
      <c r="B88" s="80" t="s">
        <v>9095</v>
      </c>
      <c r="C88" s="80" t="s">
        <v>9096</v>
      </c>
      <c r="D88" s="80" t="s">
        <v>9097</v>
      </c>
      <c r="E88" s="542"/>
      <c r="F88" s="51" t="s">
        <v>7229</v>
      </c>
      <c r="G88" s="341"/>
    </row>
    <row r="89" spans="1:7" ht="63.75">
      <c r="A89" s="151" t="s">
        <v>9098</v>
      </c>
      <c r="B89" s="80" t="s">
        <v>9099</v>
      </c>
      <c r="C89" s="80" t="s">
        <v>9100</v>
      </c>
      <c r="D89" s="80" t="s">
        <v>9101</v>
      </c>
      <c r="E89" s="542"/>
      <c r="F89" s="51" t="s">
        <v>7229</v>
      </c>
      <c r="G89" s="341"/>
    </row>
    <row r="90" spans="1:7" ht="63.75">
      <c r="A90" s="151" t="s">
        <v>9102</v>
      </c>
      <c r="B90" s="80" t="s">
        <v>9103</v>
      </c>
      <c r="C90" s="80" t="s">
        <v>9104</v>
      </c>
      <c r="D90" s="80" t="s">
        <v>9105</v>
      </c>
      <c r="E90" s="542"/>
      <c r="F90" s="51" t="s">
        <v>7229</v>
      </c>
      <c r="G90" s="341"/>
    </row>
    <row r="91" spans="1:7" ht="63.75">
      <c r="A91" s="151" t="s">
        <v>9106</v>
      </c>
      <c r="B91" s="80" t="s">
        <v>9107</v>
      </c>
      <c r="C91" s="80" t="s">
        <v>9108</v>
      </c>
      <c r="D91" s="80" t="s">
        <v>9109</v>
      </c>
      <c r="E91" s="542"/>
      <c r="F91" s="51" t="s">
        <v>7229</v>
      </c>
      <c r="G91" s="341"/>
    </row>
    <row r="92" spans="1:7" ht="51">
      <c r="A92" s="151" t="s">
        <v>9110</v>
      </c>
      <c r="B92" s="80" t="s">
        <v>9111</v>
      </c>
      <c r="C92" s="80" t="s">
        <v>9112</v>
      </c>
      <c r="D92" s="80" t="s">
        <v>9111</v>
      </c>
      <c r="E92" s="542"/>
      <c r="F92" s="51" t="s">
        <v>7229</v>
      </c>
      <c r="G92" s="341"/>
    </row>
    <row r="93" spans="1:7" ht="51">
      <c r="A93" s="151" t="s">
        <v>9113</v>
      </c>
      <c r="B93" s="80" t="s">
        <v>9114</v>
      </c>
      <c r="C93" s="80" t="s">
        <v>9115</v>
      </c>
      <c r="D93" s="80" t="s">
        <v>9116</v>
      </c>
      <c r="E93" s="542"/>
      <c r="F93" s="51" t="s">
        <v>7229</v>
      </c>
      <c r="G93" s="341"/>
    </row>
    <row r="94" spans="1:7" ht="51">
      <c r="A94" s="151" t="s">
        <v>9117</v>
      </c>
      <c r="B94" s="80" t="s">
        <v>9118</v>
      </c>
      <c r="C94" s="80" t="s">
        <v>9119</v>
      </c>
      <c r="D94" s="80" t="s">
        <v>9120</v>
      </c>
      <c r="E94" s="542"/>
      <c r="F94" s="51" t="s">
        <v>7229</v>
      </c>
      <c r="G94" s="341"/>
    </row>
    <row r="95" spans="1:7" ht="38.25">
      <c r="A95" s="151" t="s">
        <v>9121</v>
      </c>
      <c r="B95" s="80" t="s">
        <v>9122</v>
      </c>
      <c r="C95" s="80" t="s">
        <v>9123</v>
      </c>
      <c r="D95" s="80" t="s">
        <v>9124</v>
      </c>
      <c r="E95" s="542"/>
      <c r="F95" s="51" t="s">
        <v>7229</v>
      </c>
      <c r="G95" s="341"/>
    </row>
    <row r="96" spans="1:7" ht="63.75">
      <c r="A96" s="151" t="s">
        <v>9125</v>
      </c>
      <c r="B96" s="80" t="s">
        <v>9126</v>
      </c>
      <c r="C96" s="80" t="s">
        <v>9127</v>
      </c>
      <c r="D96" s="80" t="s">
        <v>9128</v>
      </c>
      <c r="E96" s="542"/>
      <c r="F96" s="51" t="s">
        <v>7229</v>
      </c>
      <c r="G96" s="341"/>
    </row>
    <row r="97" spans="1:7" ht="38.25">
      <c r="A97" s="151" t="s">
        <v>9129</v>
      </c>
      <c r="B97" s="80" t="s">
        <v>9130</v>
      </c>
      <c r="C97" s="80" t="s">
        <v>9131</v>
      </c>
      <c r="D97" s="80" t="s">
        <v>9132</v>
      </c>
      <c r="E97" s="542"/>
      <c r="F97" s="51" t="s">
        <v>7229</v>
      </c>
      <c r="G97" s="341"/>
    </row>
    <row r="98" spans="1:7" ht="38.25">
      <c r="A98" s="151" t="s">
        <v>9133</v>
      </c>
      <c r="B98" s="80" t="s">
        <v>9134</v>
      </c>
      <c r="C98" s="80" t="s">
        <v>9135</v>
      </c>
      <c r="D98" s="80" t="s">
        <v>9136</v>
      </c>
      <c r="E98" s="542"/>
      <c r="F98" s="51" t="s">
        <v>7229</v>
      </c>
      <c r="G98" s="341"/>
    </row>
    <row r="99" spans="1:7" ht="63.75">
      <c r="A99" s="151" t="s">
        <v>9137</v>
      </c>
      <c r="B99" s="80" t="s">
        <v>9138</v>
      </c>
      <c r="C99" s="80" t="s">
        <v>9139</v>
      </c>
      <c r="D99" s="80" t="s">
        <v>9140</v>
      </c>
      <c r="E99" s="542"/>
      <c r="F99" s="51" t="s">
        <v>7229</v>
      </c>
      <c r="G99" s="341"/>
    </row>
    <row r="100" spans="1:7" ht="51">
      <c r="A100" s="151" t="s">
        <v>9141</v>
      </c>
      <c r="B100" s="80" t="s">
        <v>9142</v>
      </c>
      <c r="C100" s="80" t="s">
        <v>9143</v>
      </c>
      <c r="D100" s="80" t="s">
        <v>9144</v>
      </c>
      <c r="E100" s="542"/>
      <c r="F100" s="51" t="s">
        <v>7229</v>
      </c>
      <c r="G100" s="341"/>
    </row>
    <row r="101" spans="1:7" ht="25.5">
      <c r="A101" s="151" t="s">
        <v>9145</v>
      </c>
      <c r="B101" s="80" t="s">
        <v>9146</v>
      </c>
      <c r="C101" s="80" t="s">
        <v>9147</v>
      </c>
      <c r="D101" s="80" t="s">
        <v>9148</v>
      </c>
      <c r="E101" s="542"/>
      <c r="F101" s="51" t="s">
        <v>7229</v>
      </c>
      <c r="G101" s="341"/>
    </row>
    <row r="102" spans="1:7" ht="102">
      <c r="A102" s="151" t="s">
        <v>9149</v>
      </c>
      <c r="B102" s="80" t="s">
        <v>9150</v>
      </c>
      <c r="C102" s="80" t="s">
        <v>9151</v>
      </c>
      <c r="D102" s="80" t="s">
        <v>9152</v>
      </c>
      <c r="E102" s="542"/>
      <c r="F102" s="51" t="s">
        <v>7229</v>
      </c>
      <c r="G102" s="341"/>
    </row>
    <row r="103" spans="1:7" ht="63.75">
      <c r="A103" s="568" t="s">
        <v>9153</v>
      </c>
      <c r="B103" s="80" t="s">
        <v>9154</v>
      </c>
      <c r="C103" s="80" t="s">
        <v>9155</v>
      </c>
      <c r="D103" s="80" t="s">
        <v>9156</v>
      </c>
      <c r="E103" s="542"/>
      <c r="F103" s="51" t="s">
        <v>7229</v>
      </c>
      <c r="G103" s="341"/>
    </row>
    <row r="104" spans="1:7" ht="63.75">
      <c r="A104" s="568" t="s">
        <v>9157</v>
      </c>
      <c r="B104" s="80" t="s">
        <v>9158</v>
      </c>
      <c r="C104" s="80" t="s">
        <v>9159</v>
      </c>
      <c r="D104" s="80" t="s">
        <v>9160</v>
      </c>
      <c r="E104" s="542"/>
      <c r="F104" s="51" t="s">
        <v>7229</v>
      </c>
      <c r="G104" s="341"/>
    </row>
    <row r="105" spans="1:7">
      <c r="A105" s="568" t="s">
        <v>9161</v>
      </c>
      <c r="B105" s="569" t="s">
        <v>9162</v>
      </c>
      <c r="C105" s="569" t="s">
        <v>9163</v>
      </c>
      <c r="D105" s="19" t="s">
        <v>9164</v>
      </c>
      <c r="E105" s="542"/>
      <c r="F105" s="51" t="s">
        <v>7229</v>
      </c>
      <c r="G105" s="341"/>
    </row>
    <row r="106" spans="1:7" ht="38.25">
      <c r="A106" s="568" t="s">
        <v>9165</v>
      </c>
      <c r="B106" s="80" t="s">
        <v>9166</v>
      </c>
      <c r="C106" s="80" t="s">
        <v>9167</v>
      </c>
      <c r="D106" s="80" t="s">
        <v>9168</v>
      </c>
      <c r="E106" s="542"/>
      <c r="F106" s="51" t="s">
        <v>7229</v>
      </c>
      <c r="G106" s="341"/>
    </row>
    <row r="107" spans="1:7" ht="75">
      <c r="A107" s="565" t="s">
        <v>9397</v>
      </c>
      <c r="B107" s="566" t="s">
        <v>9398</v>
      </c>
      <c r="C107" s="566" t="s">
        <v>9399</v>
      </c>
      <c r="D107" s="566" t="s">
        <v>9400</v>
      </c>
      <c r="E107" s="41"/>
      <c r="F107" s="51" t="s">
        <v>7229</v>
      </c>
      <c r="G107" s="51" t="s">
        <v>7229</v>
      </c>
    </row>
    <row r="108" spans="1:7" ht="45">
      <c r="A108" s="565" t="s">
        <v>9401</v>
      </c>
      <c r="B108" s="566" t="s">
        <v>9402</v>
      </c>
      <c r="C108" s="566" t="s">
        <v>9403</v>
      </c>
      <c r="D108" s="566" t="s">
        <v>9404</v>
      </c>
      <c r="E108" s="41"/>
      <c r="F108" s="51" t="s">
        <v>7229</v>
      </c>
      <c r="G108" s="51" t="s">
        <v>7229</v>
      </c>
    </row>
    <row r="109" spans="1:7" ht="45">
      <c r="A109" s="565" t="s">
        <v>9405</v>
      </c>
      <c r="B109" s="566" t="s">
        <v>9406</v>
      </c>
      <c r="C109" s="566" t="s">
        <v>9407</v>
      </c>
      <c r="D109" s="566" t="s">
        <v>9408</v>
      </c>
      <c r="E109" s="41"/>
      <c r="F109" s="51" t="s">
        <v>7229</v>
      </c>
      <c r="G109" s="341"/>
    </row>
    <row r="110" spans="1:7" ht="45">
      <c r="A110" s="565" t="s">
        <v>9409</v>
      </c>
      <c r="B110" s="566" t="s">
        <v>9410</v>
      </c>
      <c r="C110" s="566" t="s">
        <v>9411</v>
      </c>
      <c r="D110" s="566" t="s">
        <v>9412</v>
      </c>
      <c r="E110" s="41"/>
      <c r="F110" s="51" t="s">
        <v>7229</v>
      </c>
      <c r="G110" s="51" t="s">
        <v>7229</v>
      </c>
    </row>
    <row r="111" spans="1:7" ht="75">
      <c r="A111" s="565" t="s">
        <v>9413</v>
      </c>
      <c r="B111" s="566" t="s">
        <v>9414</v>
      </c>
      <c r="C111" s="566" t="s">
        <v>9415</v>
      </c>
      <c r="D111" s="566" t="s">
        <v>9416</v>
      </c>
      <c r="E111" s="41"/>
      <c r="F111" s="51" t="s">
        <v>7229</v>
      </c>
      <c r="G111" s="341"/>
    </row>
    <row r="112" spans="1:7" ht="60">
      <c r="A112" s="565" t="s">
        <v>9417</v>
      </c>
      <c r="B112" s="566" t="s">
        <v>9418</v>
      </c>
      <c r="C112" s="566" t="s">
        <v>9419</v>
      </c>
      <c r="D112" s="566" t="s">
        <v>9420</v>
      </c>
      <c r="E112" s="41"/>
      <c r="F112" s="51" t="s">
        <v>7229</v>
      </c>
      <c r="G112" s="51" t="s">
        <v>7229</v>
      </c>
    </row>
    <row r="113" spans="1:7" ht="60">
      <c r="A113" s="565" t="s">
        <v>9421</v>
      </c>
      <c r="B113" s="566" t="s">
        <v>9422</v>
      </c>
      <c r="C113" s="566" t="s">
        <v>9423</v>
      </c>
      <c r="D113" s="566" t="s">
        <v>9424</v>
      </c>
      <c r="E113" s="41"/>
      <c r="F113" s="51" t="s">
        <v>7229</v>
      </c>
      <c r="G113" s="341"/>
    </row>
    <row r="114" spans="1:7" ht="90">
      <c r="A114" s="565" t="s">
        <v>9425</v>
      </c>
      <c r="B114" s="566" t="s">
        <v>9426</v>
      </c>
      <c r="C114" s="566" t="s">
        <v>9427</v>
      </c>
      <c r="D114" s="566" t="s">
        <v>9428</v>
      </c>
      <c r="E114" s="41"/>
      <c r="F114" s="51" t="s">
        <v>7229</v>
      </c>
      <c r="G114" s="341"/>
    </row>
    <row r="115" spans="1:7" ht="60">
      <c r="A115" s="565" t="s">
        <v>9429</v>
      </c>
      <c r="B115" s="566" t="s">
        <v>9430</v>
      </c>
      <c r="C115" s="566" t="s">
        <v>9431</v>
      </c>
      <c r="D115" s="566" t="s">
        <v>9432</v>
      </c>
      <c r="E115" s="41"/>
      <c r="F115" s="51" t="s">
        <v>7229</v>
      </c>
      <c r="G115" s="341"/>
    </row>
    <row r="116" spans="1:7" ht="75">
      <c r="A116" s="565" t="s">
        <v>9433</v>
      </c>
      <c r="B116" s="566" t="s">
        <v>9434</v>
      </c>
      <c r="C116" s="566" t="s">
        <v>9435</v>
      </c>
      <c r="D116" s="566" t="s">
        <v>9436</v>
      </c>
      <c r="E116" s="41"/>
      <c r="F116" s="51" t="s">
        <v>7229</v>
      </c>
      <c r="G116" s="341"/>
    </row>
    <row r="117" spans="1:7" ht="75">
      <c r="A117" s="565" t="s">
        <v>9437</v>
      </c>
      <c r="B117" s="566" t="s">
        <v>9438</v>
      </c>
      <c r="C117" s="566" t="s">
        <v>9439</v>
      </c>
      <c r="D117" s="566" t="s">
        <v>9440</v>
      </c>
      <c r="E117" s="41"/>
      <c r="F117" s="51" t="s">
        <v>7229</v>
      </c>
      <c r="G117" s="341"/>
    </row>
    <row r="118" spans="1:7" ht="60">
      <c r="A118" s="565" t="s">
        <v>9441</v>
      </c>
      <c r="B118" s="566" t="s">
        <v>9442</v>
      </c>
      <c r="C118" s="566" t="s">
        <v>9443</v>
      </c>
      <c r="D118" s="566" t="s">
        <v>9444</v>
      </c>
      <c r="E118" s="41"/>
      <c r="F118" s="51" t="s">
        <v>7229</v>
      </c>
      <c r="G118" s="341"/>
    </row>
  </sheetData>
  <customSheetViews>
    <customSheetView guid="{F22148C6-D89D-4235-95CC-00E6DF924B45}">
      <pane ySplit="1" topLeftCell="A2" activePane="bottomLeft" state="frozen"/>
      <selection pane="bottomLeft" activeCell="A2" sqref="A2"/>
      <pageMargins left="0.19685039370078741" right="0.19685039370078741" top="0.98425196850393704" bottom="0.98425196850393704" header="0.51181102362204722" footer="0.51181102362204722"/>
      <pageSetup paperSize="9" orientation="landscape" horizontalDpi="1200" verticalDpi="1200" r:id="rId1"/>
      <headerFooter alignWithMargins="0">
        <oddHeader>&amp;L&amp;"Verdana,Lihavoitu"&amp;12 9994 Ehto / Handling  / Condition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
    <mergeCell ref="B1:C1"/>
  </mergeCells>
  <phoneticPr fontId="20" type="noConversion"/>
  <pageMargins left="0.19685039370078741" right="0.19685039370078741" top="0.98425196850393704" bottom="0.98425196850393704" header="0.51181102362204722" footer="0.51181102362204722"/>
  <pageSetup paperSize="9" orientation="landscape" horizontalDpi="1200" verticalDpi="1200" r:id="rId2"/>
  <headerFooter alignWithMargins="0">
    <oddHeader>&amp;L&amp;"Verdana,Lihavoitu"&amp;12 9994 Ehto / Handling  / Condition</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ul40"/>
  <dimension ref="A1:F211"/>
  <sheetViews>
    <sheetView workbookViewId="0"/>
  </sheetViews>
  <sheetFormatPr defaultRowHeight="12.75"/>
  <cols>
    <col min="1" max="1" width="11.875" style="1" customWidth="1"/>
    <col min="2" max="3" width="35.625" style="1" customWidth="1"/>
    <col min="4" max="4" width="35.625" customWidth="1"/>
    <col min="5" max="5" width="27.25" customWidth="1"/>
    <col min="6" max="6" width="49.375" customWidth="1"/>
  </cols>
  <sheetData>
    <row r="1" spans="1:6" ht="89.25">
      <c r="A1" s="477"/>
      <c r="B1" s="478" t="s">
        <v>8690</v>
      </c>
      <c r="C1" s="478" t="s">
        <v>8691</v>
      </c>
      <c r="D1" s="191" t="s">
        <v>8692</v>
      </c>
    </row>
    <row r="2" spans="1:6" s="100" customFormat="1" ht="25.5">
      <c r="A2" s="191" t="s">
        <v>7410</v>
      </c>
      <c r="B2" s="479" t="s">
        <v>8693</v>
      </c>
      <c r="C2" s="479" t="s">
        <v>8694</v>
      </c>
      <c r="D2" s="479" t="s">
        <v>8695</v>
      </c>
      <c r="E2" s="144"/>
      <c r="F2" s="144"/>
    </row>
    <row r="3" spans="1:6" s="100" customFormat="1" ht="38.25">
      <c r="A3" s="191" t="s">
        <v>7229</v>
      </c>
      <c r="B3" s="479" t="s">
        <v>8696</v>
      </c>
      <c r="C3" s="479" t="s">
        <v>8697</v>
      </c>
      <c r="D3" s="479" t="s">
        <v>8698</v>
      </c>
      <c r="E3" s="144"/>
      <c r="F3" s="144"/>
    </row>
    <row r="4" spans="1:6" s="100" customFormat="1" ht="51">
      <c r="A4" s="192"/>
      <c r="B4" s="189" t="s">
        <v>8699</v>
      </c>
      <c r="C4" s="189" t="s">
        <v>8700</v>
      </c>
      <c r="D4" s="190" t="s">
        <v>8701</v>
      </c>
      <c r="E4" s="144"/>
      <c r="F4" s="144"/>
    </row>
    <row r="5" spans="1:6" s="100" customFormat="1" ht="25.5">
      <c r="A5" s="191" t="s">
        <v>6226</v>
      </c>
      <c r="B5" s="479" t="s">
        <v>8702</v>
      </c>
      <c r="C5" s="479" t="s">
        <v>8703</v>
      </c>
      <c r="D5" s="479" t="s">
        <v>8704</v>
      </c>
      <c r="E5" s="142"/>
      <c r="F5" s="142"/>
    </row>
    <row r="6" spans="1:6" s="100" customFormat="1" ht="38.25">
      <c r="A6" s="191" t="s">
        <v>6811</v>
      </c>
      <c r="B6" s="479" t="s">
        <v>8705</v>
      </c>
      <c r="C6" s="479" t="s">
        <v>8706</v>
      </c>
      <c r="D6" s="479" t="s">
        <v>8707</v>
      </c>
      <c r="E6" s="144"/>
      <c r="F6" s="142"/>
    </row>
    <row r="7" spans="1:6" s="100" customFormat="1" ht="38.25">
      <c r="A7" s="191" t="s">
        <v>1292</v>
      </c>
      <c r="B7" s="479" t="s">
        <v>8708</v>
      </c>
      <c r="C7" s="479" t="s">
        <v>8709</v>
      </c>
      <c r="D7" s="479" t="s">
        <v>8710</v>
      </c>
      <c r="E7" s="144"/>
      <c r="F7" s="142"/>
    </row>
    <row r="8" spans="1:6" s="100" customFormat="1" ht="63.75">
      <c r="A8" s="191" t="s">
        <v>5719</v>
      </c>
      <c r="B8" s="479" t="s">
        <v>8711</v>
      </c>
      <c r="C8" s="479" t="s">
        <v>8712</v>
      </c>
      <c r="D8" s="479" t="s">
        <v>8713</v>
      </c>
      <c r="E8" s="144"/>
      <c r="F8" s="144"/>
    </row>
    <row r="9" spans="1:6" s="100" customFormat="1" ht="38.25">
      <c r="A9" s="121"/>
      <c r="B9" s="478" t="s">
        <v>8714</v>
      </c>
      <c r="C9" s="478" t="s">
        <v>8715</v>
      </c>
      <c r="D9" s="191" t="s">
        <v>8716</v>
      </c>
      <c r="E9" s="144"/>
      <c r="F9" s="142"/>
    </row>
    <row r="10" spans="1:6" s="100" customFormat="1" ht="38.25">
      <c r="A10" s="191" t="s">
        <v>4086</v>
      </c>
      <c r="B10" s="479" t="s">
        <v>8717</v>
      </c>
      <c r="C10" s="479" t="s">
        <v>8718</v>
      </c>
      <c r="D10" s="479" t="s">
        <v>8719</v>
      </c>
      <c r="E10" s="144"/>
      <c r="F10" s="142"/>
    </row>
    <row r="11" spans="1:6" s="100" customFormat="1" ht="25.5">
      <c r="A11" s="191" t="s">
        <v>6818</v>
      </c>
      <c r="B11" s="479" t="s">
        <v>8720</v>
      </c>
      <c r="C11" s="479" t="s">
        <v>8721</v>
      </c>
      <c r="D11" s="479" t="s">
        <v>8719</v>
      </c>
      <c r="E11" s="144"/>
      <c r="F11" s="144"/>
    </row>
    <row r="12" spans="1:6" s="100" customFormat="1" ht="51">
      <c r="A12" s="191" t="s">
        <v>6819</v>
      </c>
      <c r="B12" s="479" t="s">
        <v>8722</v>
      </c>
      <c r="C12" s="479" t="s">
        <v>8723</v>
      </c>
      <c r="D12" s="479" t="s">
        <v>8724</v>
      </c>
      <c r="E12" s="144"/>
      <c r="F12" s="144"/>
    </row>
    <row r="13" spans="1:6" s="100" customFormat="1" ht="51">
      <c r="A13" s="121"/>
      <c r="B13" s="478" t="s">
        <v>8725</v>
      </c>
      <c r="C13" s="480" t="s">
        <v>8726</v>
      </c>
      <c r="D13" s="481" t="s">
        <v>8727</v>
      </c>
      <c r="E13" s="144"/>
      <c r="F13" s="144"/>
    </row>
    <row r="14" spans="1:6" s="100" customFormat="1" ht="25.5">
      <c r="A14" s="191" t="s">
        <v>7410</v>
      </c>
      <c r="B14" s="479" t="s">
        <v>8728</v>
      </c>
      <c r="C14" s="482" t="s">
        <v>8729</v>
      </c>
      <c r="D14" s="482" t="s">
        <v>8730</v>
      </c>
      <c r="E14" s="144"/>
      <c r="F14" s="144"/>
    </row>
    <row r="15" spans="1:6" s="100" customFormat="1" ht="63.75">
      <c r="A15" s="191" t="s">
        <v>4084</v>
      </c>
      <c r="B15" s="482" t="s">
        <v>8731</v>
      </c>
      <c r="C15" s="207" t="s">
        <v>4976</v>
      </c>
      <c r="D15" s="207" t="s">
        <v>6462</v>
      </c>
      <c r="E15" s="144"/>
      <c r="F15" s="144"/>
    </row>
    <row r="16" spans="1:6" s="100" customFormat="1" ht="15.75">
      <c r="A16" s="191" t="s">
        <v>4086</v>
      </c>
      <c r="B16" s="207" t="s">
        <v>4812</v>
      </c>
      <c r="C16" s="207" t="s">
        <v>4811</v>
      </c>
      <c r="D16" s="207" t="s">
        <v>2421</v>
      </c>
      <c r="E16" s="144"/>
      <c r="F16" s="144"/>
    </row>
    <row r="17" spans="1:4">
      <c r="A17" s="259"/>
      <c r="B17" s="260"/>
      <c r="C17" s="260"/>
      <c r="D17" s="260"/>
    </row>
    <row r="18" spans="1:4">
      <c r="A18" s="259"/>
      <c r="B18" s="260"/>
      <c r="C18" s="260"/>
      <c r="D18" s="260"/>
    </row>
    <row r="19" spans="1:4">
      <c r="A19" s="127" t="s">
        <v>2857</v>
      </c>
      <c r="B19" s="127"/>
      <c r="C19" s="127"/>
    </row>
    <row r="50" ht="15.75" customHeight="1"/>
    <row r="53" ht="15" customHeight="1"/>
    <row r="187" ht="27.75" customHeight="1"/>
    <row r="211" ht="15" customHeight="1"/>
  </sheetData>
  <customSheetViews>
    <customSheetView guid="{F22148C6-D89D-4235-95CC-00E6DF924B45}">
      <selection activeCell="B25" sqref="B25"/>
      <pageMargins left="0.19685039370078741" right="0.19685039370078741" top="0.98425196850393704" bottom="0.78740157480314965" header="0.51181102362204722" footer="0.19685039370078741"/>
      <pageSetup paperSize="9" orientation="landscape" r:id="rId1"/>
      <headerFooter alignWithMargins="0">
        <oddHeader>&amp;L&amp;"Verdana,Lihavoitu"&amp;12 9995 Yhteisöasema / Gemenskapstatus / Community status</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19" location="'Yhteenveto Sammandrag'!A1" display="Takaisin/Tillbaka/Back" xr:uid="{00000000-0004-0000-29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9995 Yhteisöasema / Gemenskapstatus / Community status</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ul41"/>
  <dimension ref="A1:D250"/>
  <sheetViews>
    <sheetView topLeftCell="A253" workbookViewId="0">
      <selection activeCell="A4" sqref="A4"/>
    </sheetView>
  </sheetViews>
  <sheetFormatPr defaultRowHeight="12.75"/>
  <cols>
    <col min="1" max="1" width="4.875" style="1" customWidth="1"/>
    <col min="2" max="2" width="79.375" customWidth="1"/>
    <col min="3" max="4" width="10.625" customWidth="1"/>
  </cols>
  <sheetData>
    <row r="1" spans="1:4" ht="25.5">
      <c r="A1" s="282">
        <f>VLOOKUP('Etusivu Framsida'!$B$13,Makro,15,0)</f>
        <v>0</v>
      </c>
      <c r="C1" s="46" t="s">
        <v>7296</v>
      </c>
      <c r="D1" s="46" t="s">
        <v>7297</v>
      </c>
    </row>
    <row r="2" spans="1:4" ht="25.5">
      <c r="A2" s="183" t="s">
        <v>228</v>
      </c>
      <c r="B2" s="28" t="s">
        <v>5761</v>
      </c>
      <c r="C2" s="187" t="s">
        <v>7229</v>
      </c>
      <c r="D2" s="187"/>
    </row>
    <row r="3" spans="1:4">
      <c r="A3" s="183" t="s">
        <v>2737</v>
      </c>
      <c r="B3" s="28" t="s">
        <v>5762</v>
      </c>
      <c r="C3" s="187" t="s">
        <v>7229</v>
      </c>
      <c r="D3" s="187" t="s">
        <v>7229</v>
      </c>
    </row>
    <row r="4" spans="1:4" ht="25.5">
      <c r="A4" s="183" t="s">
        <v>2738</v>
      </c>
      <c r="B4" s="28" t="s">
        <v>2675</v>
      </c>
      <c r="C4" s="187" t="s">
        <v>7229</v>
      </c>
      <c r="D4" s="187"/>
    </row>
    <row r="5" spans="1:4">
      <c r="A5" s="183" t="s">
        <v>2676</v>
      </c>
      <c r="B5" s="28" t="s">
        <v>2677</v>
      </c>
      <c r="C5" s="187" t="s">
        <v>7229</v>
      </c>
      <c r="D5" s="187"/>
    </row>
    <row r="6" spans="1:4" ht="25.5">
      <c r="A6" s="183" t="s">
        <v>2678</v>
      </c>
      <c r="B6" s="28" t="s">
        <v>2679</v>
      </c>
      <c r="C6" s="187" t="s">
        <v>7229</v>
      </c>
      <c r="D6" s="187"/>
    </row>
    <row r="7" spans="1:4" ht="25.5">
      <c r="A7" s="183" t="s">
        <v>2680</v>
      </c>
      <c r="B7" s="28" t="s">
        <v>2681</v>
      </c>
      <c r="C7" s="187" t="s">
        <v>7229</v>
      </c>
      <c r="D7" s="187"/>
    </row>
    <row r="8" spans="1:4" ht="25.5">
      <c r="A8" s="183" t="s">
        <v>2682</v>
      </c>
      <c r="B8" s="28" t="s">
        <v>2566</v>
      </c>
      <c r="C8" s="187" t="s">
        <v>7229</v>
      </c>
      <c r="D8" s="187"/>
    </row>
    <row r="9" spans="1:4" ht="13.5" customHeight="1">
      <c r="A9" s="183" t="s">
        <v>2567</v>
      </c>
      <c r="B9" s="28" t="s">
        <v>4136</v>
      </c>
      <c r="C9" s="187" t="s">
        <v>7229</v>
      </c>
      <c r="D9" s="187"/>
    </row>
    <row r="10" spans="1:4" ht="25.5">
      <c r="A10" s="183" t="s">
        <v>3120</v>
      </c>
      <c r="B10" s="28" t="s">
        <v>4137</v>
      </c>
      <c r="C10" s="187" t="s">
        <v>7229</v>
      </c>
      <c r="D10" s="187"/>
    </row>
    <row r="11" spans="1:4" ht="25.5">
      <c r="A11" s="183" t="s">
        <v>4593</v>
      </c>
      <c r="B11" s="28" t="s">
        <v>4763</v>
      </c>
      <c r="C11" s="187" t="s">
        <v>7229</v>
      </c>
      <c r="D11" s="187"/>
    </row>
    <row r="12" spans="1:4" ht="25.5">
      <c r="A12" s="183" t="s">
        <v>4595</v>
      </c>
      <c r="B12" s="28" t="s">
        <v>4764</v>
      </c>
      <c r="C12" s="187" t="s">
        <v>7229</v>
      </c>
      <c r="D12" s="187"/>
    </row>
    <row r="13" spans="1:4">
      <c r="A13" s="183" t="s">
        <v>4765</v>
      </c>
      <c r="B13" s="28" t="s">
        <v>2783</v>
      </c>
      <c r="C13" s="187" t="s">
        <v>7229</v>
      </c>
      <c r="D13" s="187"/>
    </row>
    <row r="14" spans="1:4">
      <c r="A14" s="183" t="s">
        <v>2784</v>
      </c>
      <c r="B14" s="28" t="s">
        <v>2785</v>
      </c>
      <c r="C14" s="187" t="s">
        <v>7229</v>
      </c>
      <c r="D14" s="187"/>
    </row>
    <row r="15" spans="1:4">
      <c r="A15" s="183" t="s">
        <v>2786</v>
      </c>
      <c r="B15" s="28" t="s">
        <v>4779</v>
      </c>
      <c r="C15" s="187" t="s">
        <v>7229</v>
      </c>
      <c r="D15" s="187"/>
    </row>
    <row r="16" spans="1:4">
      <c r="A16" s="183" t="s">
        <v>4780</v>
      </c>
      <c r="B16" s="28" t="s">
        <v>4781</v>
      </c>
      <c r="C16" s="187" t="s">
        <v>7229</v>
      </c>
      <c r="D16" s="187"/>
    </row>
    <row r="17" spans="1:4" ht="25.5">
      <c r="A17" s="183" t="s">
        <v>4782</v>
      </c>
      <c r="B17" s="28" t="s">
        <v>5781</v>
      </c>
      <c r="C17" s="187" t="s">
        <v>7229</v>
      </c>
      <c r="D17" s="187"/>
    </row>
    <row r="18" spans="1:4">
      <c r="A18" s="183" t="s">
        <v>5782</v>
      </c>
      <c r="B18" s="28" t="s">
        <v>5783</v>
      </c>
      <c r="C18" s="187" t="s">
        <v>7229</v>
      </c>
      <c r="D18" s="187"/>
    </row>
    <row r="19" spans="1:4">
      <c r="A19" s="183" t="s">
        <v>5784</v>
      </c>
      <c r="B19" s="28" t="s">
        <v>5808</v>
      </c>
      <c r="C19" s="187" t="s">
        <v>7229</v>
      </c>
      <c r="D19" s="187"/>
    </row>
    <row r="20" spans="1:4">
      <c r="A20" s="183" t="s">
        <v>5809</v>
      </c>
      <c r="B20" s="28" t="s">
        <v>1827</v>
      </c>
      <c r="C20" s="187" t="s">
        <v>7229</v>
      </c>
      <c r="D20" s="187"/>
    </row>
    <row r="21" spans="1:4" ht="25.5">
      <c r="A21" s="183" t="s">
        <v>1828</v>
      </c>
      <c r="B21" s="28" t="s">
        <v>6772</v>
      </c>
      <c r="C21" s="187" t="s">
        <v>7229</v>
      </c>
      <c r="D21" s="187"/>
    </row>
    <row r="22" spans="1:4">
      <c r="A22" s="183" t="s">
        <v>4597</v>
      </c>
      <c r="B22" s="28" t="s">
        <v>6773</v>
      </c>
      <c r="C22" s="187" t="s">
        <v>7229</v>
      </c>
      <c r="D22" s="187"/>
    </row>
    <row r="23" spans="1:4" ht="25.5">
      <c r="A23" s="183" t="s">
        <v>2461</v>
      </c>
      <c r="B23" s="28" t="s">
        <v>5709</v>
      </c>
      <c r="C23" s="187" t="s">
        <v>7229</v>
      </c>
      <c r="D23" s="187"/>
    </row>
    <row r="24" spans="1:4">
      <c r="A24" s="183" t="s">
        <v>1906</v>
      </c>
      <c r="B24" s="28" t="s">
        <v>5710</v>
      </c>
      <c r="C24" s="187" t="s">
        <v>7229</v>
      </c>
      <c r="D24" s="187"/>
    </row>
    <row r="25" spans="1:4" ht="25.5">
      <c r="A25" s="183" t="s">
        <v>5711</v>
      </c>
      <c r="B25" s="28" t="s">
        <v>1829</v>
      </c>
      <c r="C25" s="187" t="s">
        <v>7229</v>
      </c>
      <c r="D25" s="187"/>
    </row>
    <row r="26" spans="1:4">
      <c r="A26" s="183" t="s">
        <v>1830</v>
      </c>
      <c r="B26" s="28" t="s">
        <v>1831</v>
      </c>
      <c r="C26" s="187" t="s">
        <v>7229</v>
      </c>
      <c r="D26" s="187"/>
    </row>
    <row r="27" spans="1:4" ht="25.5">
      <c r="A27" s="183" t="s">
        <v>1832</v>
      </c>
      <c r="B27" s="28" t="s">
        <v>2948</v>
      </c>
      <c r="C27" s="187" t="s">
        <v>7229</v>
      </c>
      <c r="D27" s="187"/>
    </row>
    <row r="28" spans="1:4">
      <c r="A28" s="183" t="s">
        <v>2949</v>
      </c>
      <c r="B28" s="28" t="s">
        <v>2950</v>
      </c>
      <c r="C28" s="187" t="s">
        <v>7229</v>
      </c>
      <c r="D28" s="187"/>
    </row>
    <row r="29" spans="1:4" ht="38.25">
      <c r="A29" s="183" t="s">
        <v>2951</v>
      </c>
      <c r="B29" s="28" t="s">
        <v>6605</v>
      </c>
      <c r="C29" s="187" t="s">
        <v>7229</v>
      </c>
      <c r="D29" s="187"/>
    </row>
    <row r="30" spans="1:4">
      <c r="A30" s="183" t="s">
        <v>6606</v>
      </c>
      <c r="B30" s="28" t="s">
        <v>6104</v>
      </c>
      <c r="C30" s="187" t="s">
        <v>7229</v>
      </c>
      <c r="D30" s="187"/>
    </row>
    <row r="31" spans="1:4" ht="14.25" customHeight="1">
      <c r="A31" s="183" t="s">
        <v>6105</v>
      </c>
      <c r="B31" s="28" t="s">
        <v>5705</v>
      </c>
      <c r="C31" s="187" t="s">
        <v>7229</v>
      </c>
      <c r="D31" s="187"/>
    </row>
    <row r="32" spans="1:4">
      <c r="A32" s="183" t="s">
        <v>1908</v>
      </c>
      <c r="B32" s="28" t="s">
        <v>5706</v>
      </c>
      <c r="C32" s="187" t="s">
        <v>7229</v>
      </c>
      <c r="D32" s="187"/>
    </row>
    <row r="33" spans="1:4">
      <c r="A33" s="183" t="s">
        <v>5707</v>
      </c>
      <c r="B33" s="28" t="s">
        <v>4723</v>
      </c>
      <c r="C33" s="187" t="s">
        <v>7229</v>
      </c>
      <c r="D33" s="187"/>
    </row>
    <row r="34" spans="1:4">
      <c r="A34" s="183" t="s">
        <v>4724</v>
      </c>
      <c r="B34" s="28" t="s">
        <v>4725</v>
      </c>
      <c r="C34" s="187" t="s">
        <v>7229</v>
      </c>
      <c r="D34" s="187"/>
    </row>
    <row r="35" spans="1:4">
      <c r="A35" s="183" t="s">
        <v>4726</v>
      </c>
      <c r="B35" s="28" t="s">
        <v>4727</v>
      </c>
      <c r="C35" s="187" t="s">
        <v>7229</v>
      </c>
      <c r="D35" s="187"/>
    </row>
    <row r="36" spans="1:4">
      <c r="A36" s="183" t="s">
        <v>4728</v>
      </c>
      <c r="B36" s="28" t="s">
        <v>4729</v>
      </c>
      <c r="C36" s="187" t="s">
        <v>7229</v>
      </c>
      <c r="D36" s="187"/>
    </row>
    <row r="37" spans="1:4">
      <c r="A37" s="183" t="s">
        <v>4730</v>
      </c>
      <c r="B37" s="28" t="s">
        <v>4731</v>
      </c>
      <c r="C37" s="187" t="s">
        <v>7229</v>
      </c>
      <c r="D37" s="187"/>
    </row>
    <row r="38" spans="1:4">
      <c r="A38" s="183" t="s">
        <v>4732</v>
      </c>
      <c r="B38" s="28" t="s">
        <v>4735</v>
      </c>
      <c r="C38" s="187" t="s">
        <v>7229</v>
      </c>
      <c r="D38" s="187"/>
    </row>
    <row r="39" spans="1:4">
      <c r="A39" s="183" t="s">
        <v>4736</v>
      </c>
      <c r="B39" s="28" t="s">
        <v>4737</v>
      </c>
      <c r="C39" s="187" t="s">
        <v>7229</v>
      </c>
      <c r="D39" s="187"/>
    </row>
    <row r="40" spans="1:4">
      <c r="A40" s="183" t="s">
        <v>4738</v>
      </c>
      <c r="B40" s="28" t="s">
        <v>4739</v>
      </c>
      <c r="C40" s="187" t="s">
        <v>7229</v>
      </c>
      <c r="D40" s="187"/>
    </row>
    <row r="41" spans="1:4">
      <c r="A41" s="183" t="s">
        <v>1910</v>
      </c>
      <c r="B41" s="28" t="s">
        <v>4740</v>
      </c>
      <c r="C41" s="187" t="s">
        <v>7229</v>
      </c>
      <c r="D41" s="187"/>
    </row>
    <row r="42" spans="1:4">
      <c r="A42" s="183" t="s">
        <v>3759</v>
      </c>
      <c r="B42" s="28" t="s">
        <v>2113</v>
      </c>
      <c r="C42" s="187" t="s">
        <v>7229</v>
      </c>
      <c r="D42" s="187"/>
    </row>
    <row r="43" spans="1:4">
      <c r="A43" s="183" t="s">
        <v>3824</v>
      </c>
      <c r="B43" s="28" t="s">
        <v>2114</v>
      </c>
      <c r="C43" s="187" t="s">
        <v>7229</v>
      </c>
      <c r="D43" s="187"/>
    </row>
    <row r="44" spans="1:4">
      <c r="A44" s="183" t="s">
        <v>2203</v>
      </c>
      <c r="B44" s="28" t="s">
        <v>5592</v>
      </c>
      <c r="C44" s="187" t="s">
        <v>7229</v>
      </c>
      <c r="D44" s="187"/>
    </row>
    <row r="45" spans="1:4">
      <c r="A45" s="183" t="s">
        <v>5838</v>
      </c>
      <c r="B45" s="28" t="s">
        <v>5839</v>
      </c>
      <c r="C45" s="187" t="s">
        <v>7229</v>
      </c>
      <c r="D45" s="187"/>
    </row>
    <row r="46" spans="1:4">
      <c r="A46" s="183" t="s">
        <v>3827</v>
      </c>
      <c r="B46" s="28" t="s">
        <v>1661</v>
      </c>
      <c r="C46" s="187" t="s">
        <v>7229</v>
      </c>
      <c r="D46" s="187"/>
    </row>
    <row r="47" spans="1:4">
      <c r="A47" s="183" t="s">
        <v>1662</v>
      </c>
      <c r="B47" s="28" t="s">
        <v>1663</v>
      </c>
      <c r="C47" s="187" t="s">
        <v>7229</v>
      </c>
      <c r="D47" s="187"/>
    </row>
    <row r="48" spans="1:4">
      <c r="A48" s="183" t="s">
        <v>1664</v>
      </c>
      <c r="B48" s="28" t="s">
        <v>1665</v>
      </c>
      <c r="C48" s="187" t="s">
        <v>7229</v>
      </c>
      <c r="D48" s="187"/>
    </row>
    <row r="49" spans="1:4">
      <c r="A49" s="183" t="s">
        <v>3851</v>
      </c>
      <c r="B49" s="28" t="s">
        <v>1666</v>
      </c>
      <c r="C49" s="187" t="s">
        <v>7229</v>
      </c>
      <c r="D49" s="187"/>
    </row>
    <row r="50" spans="1:4">
      <c r="A50" s="183" t="s">
        <v>3853</v>
      </c>
      <c r="B50" s="28" t="s">
        <v>1860</v>
      </c>
      <c r="C50" s="187" t="s">
        <v>7229</v>
      </c>
      <c r="D50" s="187"/>
    </row>
    <row r="51" spans="1:4">
      <c r="A51" s="183" t="s">
        <v>1861</v>
      </c>
      <c r="B51" s="28" t="s">
        <v>2115</v>
      </c>
      <c r="C51" s="187" t="s">
        <v>7229</v>
      </c>
      <c r="D51" s="187"/>
    </row>
    <row r="52" spans="1:4">
      <c r="A52" s="183" t="s">
        <v>4206</v>
      </c>
      <c r="B52" s="28" t="s">
        <v>2116</v>
      </c>
      <c r="C52" s="187" t="s">
        <v>7229</v>
      </c>
      <c r="D52" s="187"/>
    </row>
    <row r="53" spans="1:4">
      <c r="A53" s="183" t="s">
        <v>2117</v>
      </c>
      <c r="B53" s="28" t="s">
        <v>2118</v>
      </c>
      <c r="C53" s="187" t="s">
        <v>7229</v>
      </c>
      <c r="D53" s="187"/>
    </row>
    <row r="54" spans="1:4" ht="15.75" customHeight="1">
      <c r="A54" s="183" t="s">
        <v>4207</v>
      </c>
      <c r="B54" s="28" t="s">
        <v>2119</v>
      </c>
      <c r="C54" s="187" t="s">
        <v>7229</v>
      </c>
      <c r="D54" s="187"/>
    </row>
    <row r="55" spans="1:4">
      <c r="A55" s="183" t="s">
        <v>4209</v>
      </c>
      <c r="B55" s="28" t="s">
        <v>2120</v>
      </c>
      <c r="C55" s="187" t="s">
        <v>7229</v>
      </c>
      <c r="D55" s="187"/>
    </row>
    <row r="56" spans="1:4" ht="25.5">
      <c r="A56" s="183" t="s">
        <v>2121</v>
      </c>
      <c r="B56" s="28" t="s">
        <v>2122</v>
      </c>
      <c r="C56" s="187" t="s">
        <v>7229</v>
      </c>
      <c r="D56" s="187"/>
    </row>
    <row r="57" spans="1:4" ht="15" customHeight="1">
      <c r="A57" s="183" t="s">
        <v>2123</v>
      </c>
      <c r="B57" s="28" t="s">
        <v>2124</v>
      </c>
      <c r="C57" s="187" t="s">
        <v>7229</v>
      </c>
      <c r="D57" s="187"/>
    </row>
    <row r="58" spans="1:4" ht="25.5">
      <c r="A58" s="183" t="s">
        <v>2125</v>
      </c>
      <c r="B58" s="28" t="s">
        <v>3222</v>
      </c>
      <c r="C58" s="187" t="s">
        <v>7229</v>
      </c>
      <c r="D58" s="187"/>
    </row>
    <row r="59" spans="1:4">
      <c r="A59" s="183" t="s">
        <v>3223</v>
      </c>
      <c r="B59" s="28" t="s">
        <v>3175</v>
      </c>
      <c r="C59" s="187" t="s">
        <v>7229</v>
      </c>
      <c r="D59" s="187"/>
    </row>
    <row r="60" spans="1:4">
      <c r="A60" s="183" t="s">
        <v>3176</v>
      </c>
      <c r="B60" s="28" t="s">
        <v>3177</v>
      </c>
      <c r="C60" s="187" t="s">
        <v>7229</v>
      </c>
      <c r="D60" s="187"/>
    </row>
    <row r="61" spans="1:4">
      <c r="A61" s="183" t="s">
        <v>3178</v>
      </c>
      <c r="B61" s="28" t="s">
        <v>3179</v>
      </c>
      <c r="C61" s="187" t="s">
        <v>7229</v>
      </c>
      <c r="D61" s="187"/>
    </row>
    <row r="62" spans="1:4" ht="38.25">
      <c r="A62" s="183" t="s">
        <v>4908</v>
      </c>
      <c r="B62" s="28" t="s">
        <v>1648</v>
      </c>
      <c r="C62" s="187" t="s">
        <v>7229</v>
      </c>
      <c r="D62" s="187"/>
    </row>
    <row r="63" spans="1:4" ht="25.5">
      <c r="A63" s="183" t="s">
        <v>1649</v>
      </c>
      <c r="B63" s="28" t="s">
        <v>3781</v>
      </c>
      <c r="C63" s="187" t="s">
        <v>7229</v>
      </c>
      <c r="D63" s="187"/>
    </row>
    <row r="64" spans="1:4" ht="25.5">
      <c r="A64" s="183" t="s">
        <v>5440</v>
      </c>
      <c r="B64" s="28" t="s">
        <v>4733</v>
      </c>
      <c r="C64" s="187" t="s">
        <v>7229</v>
      </c>
      <c r="D64" s="187"/>
    </row>
    <row r="65" spans="1:4" ht="25.5">
      <c r="A65" s="183" t="s">
        <v>4734</v>
      </c>
      <c r="B65" s="28" t="s">
        <v>4219</v>
      </c>
      <c r="C65" s="187" t="s">
        <v>7229</v>
      </c>
      <c r="D65" s="187"/>
    </row>
    <row r="66" spans="1:4">
      <c r="A66" s="183" t="s">
        <v>4220</v>
      </c>
      <c r="B66" s="28" t="s">
        <v>5234</v>
      </c>
      <c r="C66" s="187" t="s">
        <v>7229</v>
      </c>
      <c r="D66" s="187"/>
    </row>
    <row r="67" spans="1:4">
      <c r="A67" s="183" t="s">
        <v>5235</v>
      </c>
      <c r="B67" s="28" t="s">
        <v>1177</v>
      </c>
      <c r="C67" s="187" t="s">
        <v>7229</v>
      </c>
      <c r="D67" s="187"/>
    </row>
    <row r="68" spans="1:4" ht="38.25">
      <c r="A68" s="183" t="s">
        <v>1178</v>
      </c>
      <c r="B68" s="28" t="s">
        <v>2110</v>
      </c>
      <c r="C68" s="187" t="s">
        <v>7229</v>
      </c>
      <c r="D68" s="187"/>
    </row>
    <row r="69" spans="1:4">
      <c r="A69" s="183" t="s">
        <v>6397</v>
      </c>
      <c r="B69" s="28" t="s">
        <v>2111</v>
      </c>
      <c r="C69" s="187" t="s">
        <v>7229</v>
      </c>
      <c r="D69" s="187"/>
    </row>
    <row r="70" spans="1:4" ht="25.5">
      <c r="A70" s="183" t="s">
        <v>2112</v>
      </c>
      <c r="B70" s="28" t="s">
        <v>5106</v>
      </c>
      <c r="C70" s="187" t="s">
        <v>7229</v>
      </c>
      <c r="D70" s="187"/>
    </row>
    <row r="71" spans="1:4" ht="38.25">
      <c r="A71" s="183" t="s">
        <v>5107</v>
      </c>
      <c r="B71" s="28" t="s">
        <v>4575</v>
      </c>
      <c r="C71" s="187" t="s">
        <v>7229</v>
      </c>
      <c r="D71" s="187"/>
    </row>
    <row r="72" spans="1:4" ht="25.5">
      <c r="A72" s="183" t="s">
        <v>2967</v>
      </c>
      <c r="B72" s="28" t="s">
        <v>4576</v>
      </c>
      <c r="C72" s="187" t="s">
        <v>7229</v>
      </c>
      <c r="D72" s="187"/>
    </row>
    <row r="73" spans="1:4" ht="25.5">
      <c r="A73" s="183" t="s">
        <v>4577</v>
      </c>
      <c r="B73" s="28" t="s">
        <v>4578</v>
      </c>
      <c r="C73" s="187" t="s">
        <v>7229</v>
      </c>
      <c r="D73" s="187"/>
    </row>
    <row r="74" spans="1:4" ht="25.5">
      <c r="A74" s="183" t="s">
        <v>4579</v>
      </c>
      <c r="B74" s="28" t="s">
        <v>3656</v>
      </c>
      <c r="C74" s="187" t="s">
        <v>7229</v>
      </c>
      <c r="D74" s="187"/>
    </row>
    <row r="75" spans="1:4" ht="25.5">
      <c r="A75" s="183" t="s">
        <v>3657</v>
      </c>
      <c r="B75" s="28" t="s">
        <v>3658</v>
      </c>
      <c r="C75" s="187" t="s">
        <v>7229</v>
      </c>
      <c r="D75" s="187"/>
    </row>
    <row r="76" spans="1:4" ht="25.5">
      <c r="A76" s="183" t="s">
        <v>3659</v>
      </c>
      <c r="B76" s="28" t="s">
        <v>3660</v>
      </c>
      <c r="C76" s="187" t="s">
        <v>7229</v>
      </c>
      <c r="D76" s="187"/>
    </row>
    <row r="77" spans="1:4" ht="25.5">
      <c r="A77" s="183" t="s">
        <v>2969</v>
      </c>
      <c r="B77" s="28" t="s">
        <v>3211</v>
      </c>
      <c r="C77" s="187" t="s">
        <v>7229</v>
      </c>
      <c r="D77" s="187"/>
    </row>
    <row r="78" spans="1:4" ht="25.5">
      <c r="A78" s="183" t="s">
        <v>2970</v>
      </c>
      <c r="B78" s="28" t="s">
        <v>3212</v>
      </c>
      <c r="C78" s="187" t="s">
        <v>7229</v>
      </c>
      <c r="D78" s="187"/>
    </row>
    <row r="79" spans="1:4" ht="25.5">
      <c r="A79" s="183" t="s">
        <v>3956</v>
      </c>
      <c r="B79" s="28" t="s">
        <v>4690</v>
      </c>
      <c r="C79" s="187" t="s">
        <v>7229</v>
      </c>
      <c r="D79" s="187"/>
    </row>
    <row r="80" spans="1:4" ht="25.5">
      <c r="A80" s="183" t="s">
        <v>4691</v>
      </c>
      <c r="B80" s="28" t="s">
        <v>4182</v>
      </c>
      <c r="C80" s="187" t="s">
        <v>7229</v>
      </c>
      <c r="D80" s="187"/>
    </row>
    <row r="81" spans="1:4" ht="38.25">
      <c r="A81" s="183" t="s">
        <v>4183</v>
      </c>
      <c r="B81" s="28" t="s">
        <v>6408</v>
      </c>
      <c r="C81" s="187" t="s">
        <v>7229</v>
      </c>
      <c r="D81" s="187"/>
    </row>
    <row r="82" spans="1:4" ht="25.5">
      <c r="A82" s="183" t="s">
        <v>6409</v>
      </c>
      <c r="B82" s="28" t="s">
        <v>565</v>
      </c>
      <c r="C82" s="187" t="s">
        <v>7229</v>
      </c>
      <c r="D82" s="187"/>
    </row>
    <row r="83" spans="1:4" ht="25.5">
      <c r="A83" s="183" t="s">
        <v>566</v>
      </c>
      <c r="B83" s="28" t="s">
        <v>4564</v>
      </c>
      <c r="C83" s="187" t="s">
        <v>7229</v>
      </c>
      <c r="D83" s="187"/>
    </row>
    <row r="84" spans="1:4" ht="51">
      <c r="A84" s="183" t="s">
        <v>4565</v>
      </c>
      <c r="B84" s="28" t="s">
        <v>6381</v>
      </c>
      <c r="C84" s="187" t="s">
        <v>7229</v>
      </c>
      <c r="D84" s="187"/>
    </row>
    <row r="85" spans="1:4">
      <c r="A85" s="183" t="s">
        <v>6382</v>
      </c>
      <c r="B85" s="28" t="s">
        <v>4572</v>
      </c>
      <c r="C85" s="187" t="s">
        <v>7229</v>
      </c>
      <c r="D85" s="187"/>
    </row>
    <row r="86" spans="1:4" ht="38.25">
      <c r="A86" s="183" t="s">
        <v>1768</v>
      </c>
      <c r="B86" s="28" t="s">
        <v>1769</v>
      </c>
      <c r="C86" s="187" t="s">
        <v>7229</v>
      </c>
      <c r="D86" s="187"/>
    </row>
    <row r="87" spans="1:4" ht="25.5">
      <c r="A87" s="183" t="s">
        <v>1770</v>
      </c>
      <c r="B87" s="28" t="s">
        <v>392</v>
      </c>
      <c r="C87" s="187" t="s">
        <v>7229</v>
      </c>
      <c r="D87" s="187"/>
    </row>
    <row r="88" spans="1:4">
      <c r="A88" s="183" t="s">
        <v>393</v>
      </c>
      <c r="B88" s="28" t="s">
        <v>394</v>
      </c>
      <c r="C88" s="187" t="s">
        <v>7229</v>
      </c>
      <c r="D88" s="187"/>
    </row>
    <row r="89" spans="1:4">
      <c r="A89" s="183" t="s">
        <v>395</v>
      </c>
      <c r="B89" s="28" t="s">
        <v>396</v>
      </c>
      <c r="C89" s="187" t="s">
        <v>7229</v>
      </c>
      <c r="D89" s="187"/>
    </row>
    <row r="90" spans="1:4">
      <c r="A90" s="183" t="s">
        <v>397</v>
      </c>
      <c r="B90" s="28" t="s">
        <v>78</v>
      </c>
      <c r="C90" s="187" t="s">
        <v>7229</v>
      </c>
      <c r="D90" s="187"/>
    </row>
    <row r="91" spans="1:4">
      <c r="A91" s="183" t="s">
        <v>79</v>
      </c>
      <c r="B91" s="28" t="s">
        <v>80</v>
      </c>
      <c r="C91" s="187" t="s">
        <v>7229</v>
      </c>
      <c r="D91" s="187"/>
    </row>
    <row r="92" spans="1:4">
      <c r="A92" s="183" t="s">
        <v>1434</v>
      </c>
      <c r="B92" s="28" t="s">
        <v>1334</v>
      </c>
      <c r="C92" s="187" t="s">
        <v>7229</v>
      </c>
      <c r="D92" s="187"/>
    </row>
    <row r="93" spans="1:4">
      <c r="A93" s="183" t="s">
        <v>863</v>
      </c>
      <c r="B93" s="28" t="s">
        <v>1335</v>
      </c>
      <c r="C93" s="187" t="s">
        <v>7229</v>
      </c>
      <c r="D93" s="187"/>
    </row>
    <row r="94" spans="1:4">
      <c r="A94" s="183" t="s">
        <v>1336</v>
      </c>
      <c r="B94" s="28" t="s">
        <v>132</v>
      </c>
      <c r="C94" s="187" t="s">
        <v>7229</v>
      </c>
      <c r="D94" s="187"/>
    </row>
    <row r="95" spans="1:4" ht="25.5">
      <c r="A95" s="183" t="s">
        <v>133</v>
      </c>
      <c r="B95" s="28" t="s">
        <v>1311</v>
      </c>
      <c r="C95" s="187" t="s">
        <v>7229</v>
      </c>
      <c r="D95" s="187"/>
    </row>
    <row r="96" spans="1:4">
      <c r="A96" s="183" t="s">
        <v>1312</v>
      </c>
      <c r="B96" s="28" t="s">
        <v>1313</v>
      </c>
      <c r="C96" s="187" t="s">
        <v>7229</v>
      </c>
      <c r="D96" s="187"/>
    </row>
    <row r="97" spans="1:4">
      <c r="A97" s="183" t="s">
        <v>1314</v>
      </c>
      <c r="B97" s="28" t="s">
        <v>1259</v>
      </c>
      <c r="C97" s="187" t="s">
        <v>7229</v>
      </c>
      <c r="D97" s="187"/>
    </row>
    <row r="98" spans="1:4">
      <c r="A98" s="183" t="s">
        <v>1260</v>
      </c>
      <c r="B98" s="28" t="s">
        <v>4273</v>
      </c>
      <c r="C98" s="187" t="s">
        <v>7229</v>
      </c>
      <c r="D98" s="187"/>
    </row>
    <row r="99" spans="1:4">
      <c r="A99" s="183" t="s">
        <v>4274</v>
      </c>
      <c r="B99" s="28" t="s">
        <v>4275</v>
      </c>
      <c r="C99" s="187" t="s">
        <v>7229</v>
      </c>
      <c r="D99" s="187"/>
    </row>
    <row r="100" spans="1:4">
      <c r="A100" s="183" t="s">
        <v>4276</v>
      </c>
      <c r="B100" s="28" t="s">
        <v>1574</v>
      </c>
      <c r="C100" s="187" t="s">
        <v>7229</v>
      </c>
      <c r="D100" s="187"/>
    </row>
    <row r="101" spans="1:4" ht="25.5">
      <c r="A101" s="183" t="s">
        <v>1575</v>
      </c>
      <c r="B101" s="28" t="s">
        <v>1576</v>
      </c>
      <c r="C101" s="187" t="s">
        <v>7229</v>
      </c>
      <c r="D101" s="187"/>
    </row>
    <row r="102" spans="1:4" ht="25.5">
      <c r="A102" s="183" t="s">
        <v>1577</v>
      </c>
      <c r="B102" s="28" t="s">
        <v>2315</v>
      </c>
      <c r="C102" s="187" t="s">
        <v>7229</v>
      </c>
      <c r="D102" s="187"/>
    </row>
    <row r="103" spans="1:4">
      <c r="A103" s="183" t="s">
        <v>2316</v>
      </c>
      <c r="B103" s="28" t="s">
        <v>1695</v>
      </c>
      <c r="C103" s="187" t="s">
        <v>7229</v>
      </c>
      <c r="D103" s="187"/>
    </row>
    <row r="104" spans="1:4">
      <c r="A104" s="183" t="s">
        <v>1696</v>
      </c>
      <c r="B104" s="28" t="s">
        <v>1697</v>
      </c>
      <c r="C104" s="187" t="s">
        <v>7229</v>
      </c>
      <c r="D104" s="187"/>
    </row>
    <row r="105" spans="1:4">
      <c r="A105" s="183" t="s">
        <v>1698</v>
      </c>
      <c r="B105" s="28" t="s">
        <v>2841</v>
      </c>
      <c r="C105" s="187" t="s">
        <v>7229</v>
      </c>
      <c r="D105" s="187"/>
    </row>
    <row r="106" spans="1:4" ht="25.5">
      <c r="A106" s="183" t="s">
        <v>2842</v>
      </c>
      <c r="B106" s="28" t="s">
        <v>2402</v>
      </c>
      <c r="C106" s="187" t="s">
        <v>7229</v>
      </c>
      <c r="D106" s="187"/>
    </row>
    <row r="107" spans="1:4">
      <c r="A107" s="183" t="s">
        <v>2403</v>
      </c>
      <c r="B107" s="28" t="s">
        <v>2404</v>
      </c>
      <c r="C107" s="187" t="s">
        <v>7229</v>
      </c>
      <c r="D107" s="187"/>
    </row>
    <row r="108" spans="1:4">
      <c r="A108" s="183" t="s">
        <v>2405</v>
      </c>
      <c r="B108" s="28" t="s">
        <v>2406</v>
      </c>
      <c r="C108" s="187" t="s">
        <v>7229</v>
      </c>
      <c r="D108" s="187"/>
    </row>
    <row r="109" spans="1:4">
      <c r="A109" s="183" t="s">
        <v>2407</v>
      </c>
      <c r="B109" s="28" t="s">
        <v>2408</v>
      </c>
      <c r="C109" s="187" t="s">
        <v>7229</v>
      </c>
      <c r="D109" s="187"/>
    </row>
    <row r="110" spans="1:4">
      <c r="A110" s="183" t="s">
        <v>2409</v>
      </c>
      <c r="B110" s="28" t="s">
        <v>2410</v>
      </c>
      <c r="C110" s="187" t="s">
        <v>7229</v>
      </c>
      <c r="D110" s="187"/>
    </row>
    <row r="111" spans="1:4" ht="25.5">
      <c r="A111" s="183" t="s">
        <v>2411</v>
      </c>
      <c r="B111" s="28" t="s">
        <v>2412</v>
      </c>
      <c r="C111" s="187" t="s">
        <v>7229</v>
      </c>
      <c r="D111" s="187"/>
    </row>
    <row r="112" spans="1:4">
      <c r="A112" s="183" t="s">
        <v>496</v>
      </c>
      <c r="B112" s="28" t="s">
        <v>2551</v>
      </c>
      <c r="C112" s="187" t="s">
        <v>7229</v>
      </c>
      <c r="D112" s="187"/>
    </row>
    <row r="113" spans="1:4">
      <c r="A113" s="183" t="s">
        <v>2552</v>
      </c>
      <c r="B113" s="28" t="s">
        <v>4523</v>
      </c>
      <c r="C113" s="187" t="s">
        <v>7229</v>
      </c>
      <c r="D113" s="187"/>
    </row>
    <row r="114" spans="1:4">
      <c r="A114" s="183" t="s">
        <v>4524</v>
      </c>
      <c r="B114" s="28" t="s">
        <v>2576</v>
      </c>
      <c r="C114" s="187" t="s">
        <v>7229</v>
      </c>
      <c r="D114" s="187"/>
    </row>
    <row r="115" spans="1:4">
      <c r="A115" s="183" t="s">
        <v>2577</v>
      </c>
      <c r="B115" s="28" t="s">
        <v>2578</v>
      </c>
      <c r="C115" s="187" t="s">
        <v>7229</v>
      </c>
      <c r="D115" s="187"/>
    </row>
    <row r="116" spans="1:4">
      <c r="A116" s="183" t="s">
        <v>2579</v>
      </c>
      <c r="B116" s="28" t="s">
        <v>2539</v>
      </c>
      <c r="C116" s="187" t="s">
        <v>7229</v>
      </c>
      <c r="D116" s="187"/>
    </row>
    <row r="117" spans="1:4" ht="25.5">
      <c r="A117" s="183" t="s">
        <v>2540</v>
      </c>
      <c r="B117" s="28" t="s">
        <v>5160</v>
      </c>
      <c r="C117" s="187" t="s">
        <v>7229</v>
      </c>
      <c r="D117" s="187"/>
    </row>
    <row r="118" spans="1:4">
      <c r="A118" s="183" t="s">
        <v>5161</v>
      </c>
      <c r="B118" s="28" t="s">
        <v>6174</v>
      </c>
      <c r="C118" s="187" t="s">
        <v>7229</v>
      </c>
      <c r="D118" s="187"/>
    </row>
    <row r="119" spans="1:4">
      <c r="A119" s="183" t="s">
        <v>6175</v>
      </c>
      <c r="B119" s="28" t="s">
        <v>6176</v>
      </c>
      <c r="C119" s="187" t="s">
        <v>7229</v>
      </c>
      <c r="D119" s="187"/>
    </row>
    <row r="120" spans="1:4" ht="25.5">
      <c r="A120" s="183" t="s">
        <v>6177</v>
      </c>
      <c r="B120" s="28" t="s">
        <v>3798</v>
      </c>
      <c r="C120" s="187" t="s">
        <v>7229</v>
      </c>
      <c r="D120" s="187"/>
    </row>
    <row r="121" spans="1:4">
      <c r="A121" s="183" t="s">
        <v>3799</v>
      </c>
      <c r="B121" s="28" t="s">
        <v>3800</v>
      </c>
      <c r="C121" s="187" t="s">
        <v>7229</v>
      </c>
      <c r="D121" s="187"/>
    </row>
    <row r="122" spans="1:4">
      <c r="A122" s="183" t="s">
        <v>3801</v>
      </c>
      <c r="B122" s="28" t="s">
        <v>5847</v>
      </c>
      <c r="C122" s="187" t="s">
        <v>7229</v>
      </c>
      <c r="D122" s="187"/>
    </row>
    <row r="123" spans="1:4">
      <c r="A123" s="183" t="s">
        <v>5848</v>
      </c>
      <c r="B123" s="28" t="s">
        <v>2288</v>
      </c>
      <c r="C123" s="187" t="s">
        <v>7229</v>
      </c>
      <c r="D123" s="187"/>
    </row>
    <row r="124" spans="1:4">
      <c r="A124" s="183" t="s">
        <v>125</v>
      </c>
      <c r="B124" s="28" t="s">
        <v>126</v>
      </c>
      <c r="C124" s="187" t="s">
        <v>7229</v>
      </c>
      <c r="D124" s="187"/>
    </row>
    <row r="125" spans="1:4">
      <c r="A125" s="183" t="s">
        <v>127</v>
      </c>
      <c r="B125" s="28" t="s">
        <v>128</v>
      </c>
      <c r="C125" s="187" t="s">
        <v>7229</v>
      </c>
      <c r="D125" s="187"/>
    </row>
    <row r="126" spans="1:4" ht="25.5">
      <c r="A126" s="183" t="s">
        <v>129</v>
      </c>
      <c r="B126" s="28" t="s">
        <v>130</v>
      </c>
      <c r="C126" s="187" t="s">
        <v>7229</v>
      </c>
      <c r="D126" s="187"/>
    </row>
    <row r="127" spans="1:4">
      <c r="A127" s="183" t="s">
        <v>131</v>
      </c>
      <c r="B127" s="28" t="s">
        <v>5392</v>
      </c>
      <c r="C127" s="187" t="s">
        <v>7229</v>
      </c>
      <c r="D127" s="187"/>
    </row>
    <row r="128" spans="1:4">
      <c r="A128" s="183" t="s">
        <v>5393</v>
      </c>
      <c r="B128" s="28" t="s">
        <v>2042</v>
      </c>
      <c r="C128" s="187" t="s">
        <v>7229</v>
      </c>
      <c r="D128" s="187"/>
    </row>
    <row r="129" spans="1:4">
      <c r="A129" s="183" t="s">
        <v>2043</v>
      </c>
      <c r="B129" s="28" t="s">
        <v>2044</v>
      </c>
      <c r="C129" s="187" t="s">
        <v>7229</v>
      </c>
      <c r="D129" s="187"/>
    </row>
    <row r="130" spans="1:4" ht="25.5">
      <c r="A130" s="183" t="s">
        <v>2045</v>
      </c>
      <c r="B130" s="28" t="s">
        <v>1073</v>
      </c>
      <c r="C130" s="187" t="s">
        <v>7229</v>
      </c>
      <c r="D130" s="187"/>
    </row>
    <row r="131" spans="1:4">
      <c r="A131" s="183" t="s">
        <v>1074</v>
      </c>
      <c r="B131" s="28" t="s">
        <v>1075</v>
      </c>
      <c r="C131" s="187" t="s">
        <v>7229</v>
      </c>
      <c r="D131" s="187"/>
    </row>
    <row r="132" spans="1:4" ht="25.5">
      <c r="A132" s="183" t="s">
        <v>1076</v>
      </c>
      <c r="B132" s="28" t="s">
        <v>1077</v>
      </c>
      <c r="C132" s="187" t="s">
        <v>7229</v>
      </c>
      <c r="D132" s="187"/>
    </row>
    <row r="133" spans="1:4" ht="25.5">
      <c r="A133" s="183" t="s">
        <v>1078</v>
      </c>
      <c r="B133" s="28" t="s">
        <v>3725</v>
      </c>
      <c r="C133" s="187" t="s">
        <v>7229</v>
      </c>
      <c r="D133" s="187"/>
    </row>
    <row r="134" spans="1:4" ht="38.25">
      <c r="A134" s="183" t="s">
        <v>3726</v>
      </c>
      <c r="B134" s="28" t="s">
        <v>3727</v>
      </c>
      <c r="C134" s="187" t="s">
        <v>7229</v>
      </c>
      <c r="D134" s="187"/>
    </row>
    <row r="135" spans="1:4">
      <c r="A135" s="183" t="s">
        <v>3728</v>
      </c>
      <c r="B135" s="28" t="s">
        <v>1589</v>
      </c>
      <c r="C135" s="187" t="s">
        <v>7229</v>
      </c>
      <c r="D135" s="187"/>
    </row>
    <row r="136" spans="1:4">
      <c r="A136" s="183" t="s">
        <v>1590</v>
      </c>
      <c r="B136" s="28" t="s">
        <v>1591</v>
      </c>
      <c r="C136" s="187" t="s">
        <v>7229</v>
      </c>
      <c r="D136" s="187"/>
    </row>
    <row r="137" spans="1:4">
      <c r="A137" s="183" t="s">
        <v>1592</v>
      </c>
      <c r="B137" s="28" t="s">
        <v>1593</v>
      </c>
      <c r="C137" s="187" t="s">
        <v>7229</v>
      </c>
      <c r="D137" s="187"/>
    </row>
    <row r="138" spans="1:4" ht="25.5">
      <c r="A138" s="183" t="s">
        <v>1594</v>
      </c>
      <c r="B138" s="28" t="s">
        <v>4923</v>
      </c>
      <c r="C138" s="187" t="s">
        <v>7229</v>
      </c>
      <c r="D138" s="187"/>
    </row>
    <row r="139" spans="1:4">
      <c r="A139" s="183" t="s">
        <v>4924</v>
      </c>
      <c r="B139" s="28" t="s">
        <v>4925</v>
      </c>
      <c r="C139" s="187" t="s">
        <v>7229</v>
      </c>
      <c r="D139" s="187"/>
    </row>
    <row r="140" spans="1:4" ht="25.5">
      <c r="A140" s="183" t="s">
        <v>4926</v>
      </c>
      <c r="B140" s="28" t="s">
        <v>4927</v>
      </c>
      <c r="C140" s="187" t="s">
        <v>7229</v>
      </c>
      <c r="D140" s="187"/>
    </row>
    <row r="141" spans="1:4" ht="25.5">
      <c r="A141" s="183" t="s">
        <v>4928</v>
      </c>
      <c r="B141" s="28" t="s">
        <v>7306</v>
      </c>
      <c r="C141" s="187" t="s">
        <v>7229</v>
      </c>
      <c r="D141" s="187"/>
    </row>
    <row r="142" spans="1:4" ht="25.5">
      <c r="A142" s="183" t="s">
        <v>7307</v>
      </c>
      <c r="B142" s="28" t="s">
        <v>3650</v>
      </c>
      <c r="C142" s="187" t="s">
        <v>7229</v>
      </c>
      <c r="D142" s="187"/>
    </row>
    <row r="143" spans="1:4">
      <c r="A143" s="183" t="s">
        <v>3651</v>
      </c>
      <c r="B143" s="28" t="s">
        <v>1051</v>
      </c>
      <c r="C143" s="187" t="s">
        <v>7229</v>
      </c>
      <c r="D143" s="187"/>
    </row>
    <row r="144" spans="1:4">
      <c r="A144" s="183" t="s">
        <v>1052</v>
      </c>
      <c r="B144" s="28" t="s">
        <v>1053</v>
      </c>
      <c r="C144" s="187" t="s">
        <v>7229</v>
      </c>
      <c r="D144" s="187"/>
    </row>
    <row r="145" spans="1:4">
      <c r="A145" s="183" t="s">
        <v>1054</v>
      </c>
      <c r="B145" s="28" t="s">
        <v>1055</v>
      </c>
      <c r="C145" s="187" t="s">
        <v>7229</v>
      </c>
      <c r="D145" s="187"/>
    </row>
    <row r="146" spans="1:4">
      <c r="A146" s="183" t="s">
        <v>1056</v>
      </c>
      <c r="B146" s="28" t="s">
        <v>1057</v>
      </c>
      <c r="C146" s="187" t="s">
        <v>7229</v>
      </c>
      <c r="D146" s="187"/>
    </row>
    <row r="147" spans="1:4">
      <c r="A147" s="183" t="s">
        <v>1058</v>
      </c>
      <c r="B147" s="28" t="s">
        <v>1059</v>
      </c>
      <c r="C147" s="187" t="s">
        <v>7229</v>
      </c>
      <c r="D147" s="187"/>
    </row>
    <row r="148" spans="1:4">
      <c r="A148" s="183" t="s">
        <v>1060</v>
      </c>
      <c r="B148" s="28" t="s">
        <v>1061</v>
      </c>
      <c r="C148" s="187" t="s">
        <v>7229</v>
      </c>
      <c r="D148" s="187"/>
    </row>
    <row r="149" spans="1:4">
      <c r="A149" s="183" t="s">
        <v>1062</v>
      </c>
      <c r="B149" s="28" t="s">
        <v>1063</v>
      </c>
      <c r="C149" s="187" t="s">
        <v>7229</v>
      </c>
      <c r="D149" s="187"/>
    </row>
    <row r="150" spans="1:4">
      <c r="A150" s="183" t="s">
        <v>1064</v>
      </c>
      <c r="B150" s="28" t="s">
        <v>1065</v>
      </c>
      <c r="C150" s="187" t="s">
        <v>7229</v>
      </c>
      <c r="D150" s="187"/>
    </row>
    <row r="151" spans="1:4">
      <c r="A151" s="183" t="s">
        <v>3098</v>
      </c>
      <c r="B151" s="28" t="s">
        <v>3099</v>
      </c>
      <c r="C151" s="187" t="s">
        <v>7229</v>
      </c>
      <c r="D151" s="187"/>
    </row>
    <row r="152" spans="1:4">
      <c r="A152" s="183" t="s">
        <v>3100</v>
      </c>
      <c r="B152" s="28" t="s">
        <v>3101</v>
      </c>
      <c r="C152" s="187" t="s">
        <v>7229</v>
      </c>
      <c r="D152" s="187"/>
    </row>
    <row r="153" spans="1:4">
      <c r="A153" s="183" t="s">
        <v>3102</v>
      </c>
      <c r="B153" s="28" t="s">
        <v>7399</v>
      </c>
      <c r="C153" s="187" t="s">
        <v>7229</v>
      </c>
      <c r="D153" s="187"/>
    </row>
    <row r="154" spans="1:4">
      <c r="A154" s="183" t="s">
        <v>7400</v>
      </c>
      <c r="B154" s="28" t="s">
        <v>7401</v>
      </c>
      <c r="C154" s="187" t="s">
        <v>7229</v>
      </c>
      <c r="D154" s="187"/>
    </row>
    <row r="155" spans="1:4">
      <c r="A155" s="183" t="s">
        <v>7402</v>
      </c>
      <c r="B155" s="28" t="s">
        <v>7403</v>
      </c>
      <c r="C155" s="187" t="s">
        <v>7229</v>
      </c>
      <c r="D155" s="187"/>
    </row>
    <row r="156" spans="1:4">
      <c r="A156" s="183" t="s">
        <v>1155</v>
      </c>
      <c r="B156" s="28" t="s">
        <v>1156</v>
      </c>
      <c r="C156" s="187" t="s">
        <v>7229</v>
      </c>
      <c r="D156" s="187"/>
    </row>
    <row r="157" spans="1:4">
      <c r="A157" s="183" t="s">
        <v>1157</v>
      </c>
      <c r="B157" s="28" t="s">
        <v>1158</v>
      </c>
      <c r="C157" s="187" t="s">
        <v>7229</v>
      </c>
      <c r="D157" s="187"/>
    </row>
    <row r="158" spans="1:4">
      <c r="A158" s="183" t="s">
        <v>1159</v>
      </c>
      <c r="B158" s="28" t="s">
        <v>1160</v>
      </c>
      <c r="C158" s="187" t="s">
        <v>7229</v>
      </c>
      <c r="D158" s="187"/>
    </row>
    <row r="159" spans="1:4">
      <c r="A159" s="183" t="s">
        <v>1161</v>
      </c>
      <c r="B159" s="28" t="s">
        <v>1162</v>
      </c>
      <c r="C159" s="187" t="s">
        <v>7229</v>
      </c>
      <c r="D159" s="187"/>
    </row>
    <row r="160" spans="1:4" ht="38.25">
      <c r="A160" s="183" t="s">
        <v>1163</v>
      </c>
      <c r="B160" s="28" t="s">
        <v>5084</v>
      </c>
      <c r="C160" s="187" t="s">
        <v>7229</v>
      </c>
      <c r="D160" s="187"/>
    </row>
    <row r="161" spans="1:4" ht="25.5">
      <c r="A161" s="183" t="s">
        <v>5085</v>
      </c>
      <c r="B161" s="28" t="s">
        <v>5086</v>
      </c>
      <c r="C161" s="187" t="s">
        <v>7229</v>
      </c>
      <c r="D161" s="187"/>
    </row>
    <row r="162" spans="1:4" ht="25.5">
      <c r="A162" s="183" t="s">
        <v>5087</v>
      </c>
      <c r="B162" s="28" t="s">
        <v>4296</v>
      </c>
      <c r="C162" s="187" t="s">
        <v>7229</v>
      </c>
      <c r="D162" s="187"/>
    </row>
    <row r="163" spans="1:4">
      <c r="A163" s="183" t="s">
        <v>4297</v>
      </c>
      <c r="B163" s="28" t="s">
        <v>1835</v>
      </c>
      <c r="C163" s="187" t="s">
        <v>7229</v>
      </c>
      <c r="D163" s="187"/>
    </row>
    <row r="164" spans="1:4">
      <c r="A164" s="183" t="s">
        <v>1836</v>
      </c>
      <c r="B164" s="28" t="s">
        <v>1837</v>
      </c>
      <c r="C164" s="187" t="s">
        <v>7229</v>
      </c>
      <c r="D164" s="187"/>
    </row>
    <row r="165" spans="1:4">
      <c r="A165" s="183" t="s">
        <v>1838</v>
      </c>
      <c r="B165" s="28" t="s">
        <v>1839</v>
      </c>
      <c r="C165" s="187" t="s">
        <v>7229</v>
      </c>
      <c r="D165" s="187"/>
    </row>
    <row r="166" spans="1:4" ht="25.5">
      <c r="A166" s="183" t="s">
        <v>1840</v>
      </c>
      <c r="B166" s="28" t="s">
        <v>148</v>
      </c>
      <c r="C166" s="187" t="s">
        <v>7229</v>
      </c>
      <c r="D166" s="187"/>
    </row>
    <row r="167" spans="1:4" ht="25.5">
      <c r="A167" s="183" t="s">
        <v>149</v>
      </c>
      <c r="B167" s="28" t="s">
        <v>4989</v>
      </c>
      <c r="C167" s="187" t="s">
        <v>7229</v>
      </c>
      <c r="D167" s="187"/>
    </row>
    <row r="168" spans="1:4" ht="38.25">
      <c r="A168" s="183" t="s">
        <v>4990</v>
      </c>
      <c r="B168" s="28" t="s">
        <v>4752</v>
      </c>
      <c r="C168" s="187" t="s">
        <v>7229</v>
      </c>
      <c r="D168" s="187"/>
    </row>
    <row r="169" spans="1:4">
      <c r="A169" s="183" t="s">
        <v>4753</v>
      </c>
      <c r="B169" s="28" t="s">
        <v>4754</v>
      </c>
      <c r="C169" s="187" t="s">
        <v>7229</v>
      </c>
      <c r="D169" s="187"/>
    </row>
    <row r="170" spans="1:4">
      <c r="A170" s="183" t="s">
        <v>4755</v>
      </c>
      <c r="B170" s="28" t="s">
        <v>5651</v>
      </c>
      <c r="C170" s="187" t="s">
        <v>7229</v>
      </c>
      <c r="D170" s="187"/>
    </row>
    <row r="171" spans="1:4">
      <c r="A171" s="183" t="s">
        <v>5652</v>
      </c>
      <c r="B171" s="28" t="s">
        <v>5653</v>
      </c>
      <c r="C171" s="187" t="s">
        <v>7229</v>
      </c>
      <c r="D171" s="187"/>
    </row>
    <row r="172" spans="1:4">
      <c r="A172" s="183" t="s">
        <v>5654</v>
      </c>
      <c r="B172" s="28" t="s">
        <v>5655</v>
      </c>
      <c r="C172" s="187" t="s">
        <v>7229</v>
      </c>
      <c r="D172" s="187"/>
    </row>
    <row r="173" spans="1:4">
      <c r="A173" s="183" t="s">
        <v>5656</v>
      </c>
      <c r="B173" s="28" t="s">
        <v>5657</v>
      </c>
      <c r="C173" s="187" t="s">
        <v>7229</v>
      </c>
      <c r="D173" s="187"/>
    </row>
    <row r="174" spans="1:4">
      <c r="A174" s="183" t="s">
        <v>5658</v>
      </c>
      <c r="B174" s="28" t="s">
        <v>4124</v>
      </c>
      <c r="C174" s="187" t="s">
        <v>7229</v>
      </c>
      <c r="D174" s="187"/>
    </row>
    <row r="175" spans="1:4">
      <c r="A175" s="183" t="s">
        <v>4125</v>
      </c>
      <c r="B175" s="28" t="s">
        <v>4126</v>
      </c>
      <c r="C175" s="187" t="s">
        <v>7229</v>
      </c>
      <c r="D175" s="187"/>
    </row>
    <row r="176" spans="1:4">
      <c r="A176" s="183" t="s">
        <v>4127</v>
      </c>
      <c r="B176" s="28" t="s">
        <v>4128</v>
      </c>
      <c r="C176" s="187" t="s">
        <v>7229</v>
      </c>
      <c r="D176" s="187"/>
    </row>
    <row r="177" spans="1:4">
      <c r="A177" s="183" t="s">
        <v>4129</v>
      </c>
      <c r="B177" s="28" t="s">
        <v>6704</v>
      </c>
      <c r="C177" s="187" t="s">
        <v>7229</v>
      </c>
      <c r="D177" s="187"/>
    </row>
    <row r="178" spans="1:4">
      <c r="A178" s="183" t="s">
        <v>6705</v>
      </c>
      <c r="B178" s="28" t="s">
        <v>1569</v>
      </c>
      <c r="C178" s="187" t="s">
        <v>7229</v>
      </c>
      <c r="D178" s="187"/>
    </row>
    <row r="179" spans="1:4" ht="25.5">
      <c r="A179" s="183" t="s">
        <v>1570</v>
      </c>
      <c r="B179" s="28" t="s">
        <v>3735</v>
      </c>
      <c r="C179" s="187" t="s">
        <v>7229</v>
      </c>
      <c r="D179" s="187"/>
    </row>
    <row r="180" spans="1:4">
      <c r="A180" s="183" t="s">
        <v>3736</v>
      </c>
      <c r="B180" s="28" t="s">
        <v>3737</v>
      </c>
      <c r="C180" s="187" t="s">
        <v>7229</v>
      </c>
      <c r="D180" s="187"/>
    </row>
    <row r="181" spans="1:4">
      <c r="A181" s="183" t="s">
        <v>3738</v>
      </c>
      <c r="B181" s="28" t="s">
        <v>150</v>
      </c>
      <c r="C181" s="187" t="s">
        <v>7229</v>
      </c>
      <c r="D181" s="187"/>
    </row>
    <row r="182" spans="1:4" ht="25.5">
      <c r="A182" s="183" t="s">
        <v>151</v>
      </c>
      <c r="B182" s="28" t="s">
        <v>347</v>
      </c>
      <c r="C182" s="187" t="s">
        <v>7229</v>
      </c>
      <c r="D182" s="187"/>
    </row>
    <row r="183" spans="1:4" ht="25.5">
      <c r="A183" s="183" t="s">
        <v>348</v>
      </c>
      <c r="B183" s="28" t="s">
        <v>2218</v>
      </c>
      <c r="C183" s="187" t="s">
        <v>7229</v>
      </c>
      <c r="D183" s="187"/>
    </row>
    <row r="184" spans="1:4" ht="25.5">
      <c r="A184" s="183" t="s">
        <v>2219</v>
      </c>
      <c r="B184" s="28" t="s">
        <v>2220</v>
      </c>
      <c r="C184" s="187" t="s">
        <v>7229</v>
      </c>
      <c r="D184" s="187"/>
    </row>
    <row r="185" spans="1:4">
      <c r="A185" s="183" t="s">
        <v>2221</v>
      </c>
      <c r="B185" s="28" t="s">
        <v>2222</v>
      </c>
      <c r="C185" s="187" t="s">
        <v>7229</v>
      </c>
      <c r="D185" s="187"/>
    </row>
    <row r="186" spans="1:4">
      <c r="A186" s="183" t="s">
        <v>2223</v>
      </c>
      <c r="B186" s="28" t="s">
        <v>2224</v>
      </c>
      <c r="C186" s="187" t="s">
        <v>7229</v>
      </c>
      <c r="D186" s="187"/>
    </row>
    <row r="187" spans="1:4" ht="25.5">
      <c r="A187" s="183" t="s">
        <v>2225</v>
      </c>
      <c r="B187" s="28" t="s">
        <v>236</v>
      </c>
      <c r="C187" s="187" t="s">
        <v>7229</v>
      </c>
      <c r="D187" s="187"/>
    </row>
    <row r="188" spans="1:4" ht="25.5">
      <c r="A188" s="183" t="s">
        <v>237</v>
      </c>
      <c r="B188" s="28" t="s">
        <v>238</v>
      </c>
      <c r="C188" s="187" t="s">
        <v>7229</v>
      </c>
      <c r="D188" s="187"/>
    </row>
    <row r="189" spans="1:4">
      <c r="A189" s="183" t="s">
        <v>239</v>
      </c>
      <c r="B189" s="28" t="s">
        <v>240</v>
      </c>
      <c r="C189" s="187" t="s">
        <v>7229</v>
      </c>
      <c r="D189" s="187"/>
    </row>
    <row r="190" spans="1:4">
      <c r="A190" s="183" t="s">
        <v>241</v>
      </c>
      <c r="B190" s="28" t="s">
        <v>2176</v>
      </c>
      <c r="C190" s="187" t="s">
        <v>7229</v>
      </c>
      <c r="D190" s="187"/>
    </row>
    <row r="191" spans="1:4" ht="27.75" customHeight="1">
      <c r="A191" s="183" t="s">
        <v>2177</v>
      </c>
      <c r="B191" s="28" t="s">
        <v>1606</v>
      </c>
      <c r="C191" s="187" t="s">
        <v>7229</v>
      </c>
      <c r="D191" s="187"/>
    </row>
    <row r="192" spans="1:4">
      <c r="A192" s="183" t="s">
        <v>1607</v>
      </c>
      <c r="B192" s="28" t="s">
        <v>1608</v>
      </c>
      <c r="C192" s="187" t="s">
        <v>7229</v>
      </c>
      <c r="D192" s="187"/>
    </row>
    <row r="193" spans="1:4" ht="38.25">
      <c r="A193" s="183" t="s">
        <v>1609</v>
      </c>
      <c r="B193" s="28" t="s">
        <v>3627</v>
      </c>
      <c r="C193" s="187" t="s">
        <v>7229</v>
      </c>
      <c r="D193" s="187"/>
    </row>
    <row r="194" spans="1:4" ht="25.5">
      <c r="A194" s="183" t="s">
        <v>3628</v>
      </c>
      <c r="B194" s="28" t="s">
        <v>3669</v>
      </c>
      <c r="C194" s="187" t="s">
        <v>7229</v>
      </c>
      <c r="D194" s="187"/>
    </row>
    <row r="195" spans="1:4" ht="25.5">
      <c r="A195" s="183" t="s">
        <v>3670</v>
      </c>
      <c r="B195" s="28" t="s">
        <v>3671</v>
      </c>
      <c r="C195" s="187" t="s">
        <v>7229</v>
      </c>
      <c r="D195" s="187"/>
    </row>
    <row r="196" spans="1:4" ht="25.5">
      <c r="A196" s="183" t="s">
        <v>3672</v>
      </c>
      <c r="B196" s="28" t="s">
        <v>3881</v>
      </c>
      <c r="C196" s="187" t="s">
        <v>7229</v>
      </c>
      <c r="D196" s="187"/>
    </row>
    <row r="197" spans="1:4" ht="25.5">
      <c r="A197" s="183" t="s">
        <v>3882</v>
      </c>
      <c r="B197" s="28" t="s">
        <v>3742</v>
      </c>
      <c r="C197" s="187" t="s">
        <v>7229</v>
      </c>
      <c r="D197" s="187"/>
    </row>
    <row r="198" spans="1:4" ht="25.5">
      <c r="A198" s="183" t="s">
        <v>3743</v>
      </c>
      <c r="B198" s="28" t="s">
        <v>3096</v>
      </c>
      <c r="C198" s="187" t="s">
        <v>7229</v>
      </c>
      <c r="D198" s="187"/>
    </row>
    <row r="199" spans="1:4">
      <c r="A199" s="183" t="s">
        <v>3097</v>
      </c>
      <c r="B199" s="28" t="s">
        <v>4166</v>
      </c>
      <c r="C199" s="187" t="s">
        <v>7229</v>
      </c>
      <c r="D199" s="187"/>
    </row>
    <row r="200" spans="1:4">
      <c r="A200" s="183" t="s">
        <v>4167</v>
      </c>
      <c r="B200" s="28" t="s">
        <v>4168</v>
      </c>
      <c r="C200" s="187" t="s">
        <v>7229</v>
      </c>
      <c r="D200" s="187"/>
    </row>
    <row r="201" spans="1:4" ht="25.5">
      <c r="A201" s="183" t="s">
        <v>4169</v>
      </c>
      <c r="B201" s="28" t="s">
        <v>3125</v>
      </c>
      <c r="C201" s="187" t="s">
        <v>7229</v>
      </c>
      <c r="D201" s="187"/>
    </row>
    <row r="202" spans="1:4">
      <c r="A202" s="183" t="s">
        <v>3126</v>
      </c>
      <c r="B202" s="28" t="s">
        <v>4170</v>
      </c>
      <c r="C202" s="187" t="s">
        <v>7229</v>
      </c>
      <c r="D202" s="187"/>
    </row>
    <row r="203" spans="1:4" ht="38.25">
      <c r="A203" s="183" t="s">
        <v>4171</v>
      </c>
      <c r="B203" s="28" t="s">
        <v>57</v>
      </c>
      <c r="C203" s="187" t="s">
        <v>7229</v>
      </c>
      <c r="D203" s="187"/>
    </row>
    <row r="204" spans="1:4" ht="25.5">
      <c r="A204" s="183" t="s">
        <v>58</v>
      </c>
      <c r="B204" s="28" t="s">
        <v>3305</v>
      </c>
      <c r="C204" s="187" t="s">
        <v>7229</v>
      </c>
      <c r="D204" s="187"/>
    </row>
    <row r="205" spans="1:4" ht="25.5">
      <c r="A205" s="183" t="s">
        <v>3306</v>
      </c>
      <c r="B205" s="28" t="s">
        <v>3307</v>
      </c>
      <c r="C205" s="187" t="s">
        <v>7229</v>
      </c>
      <c r="D205" s="187"/>
    </row>
    <row r="206" spans="1:4" ht="25.5">
      <c r="A206" s="183" t="s">
        <v>3308</v>
      </c>
      <c r="B206" s="28" t="s">
        <v>3683</v>
      </c>
      <c r="C206" s="187" t="s">
        <v>7229</v>
      </c>
      <c r="D206" s="187"/>
    </row>
    <row r="207" spans="1:4" ht="25.5">
      <c r="A207" s="183" t="s">
        <v>3684</v>
      </c>
      <c r="B207" s="28" t="s">
        <v>7340</v>
      </c>
      <c r="C207" s="187" t="s">
        <v>7229</v>
      </c>
      <c r="D207" s="187"/>
    </row>
    <row r="208" spans="1:4" ht="25.5">
      <c r="A208" s="183" t="s">
        <v>7182</v>
      </c>
      <c r="B208" s="28" t="s">
        <v>4932</v>
      </c>
      <c r="C208" s="187" t="s">
        <v>7229</v>
      </c>
      <c r="D208" s="187"/>
    </row>
    <row r="209" spans="1:4" ht="25.5">
      <c r="A209" s="183" t="s">
        <v>4933</v>
      </c>
      <c r="B209" s="28" t="s">
        <v>4934</v>
      </c>
      <c r="C209" s="187" t="s">
        <v>7229</v>
      </c>
      <c r="D209" s="187"/>
    </row>
    <row r="210" spans="1:4" ht="25.5">
      <c r="A210" s="183" t="s">
        <v>4935</v>
      </c>
      <c r="B210" s="28" t="s">
        <v>3833</v>
      </c>
      <c r="C210" s="187" t="s">
        <v>7229</v>
      </c>
      <c r="D210" s="187"/>
    </row>
    <row r="211" spans="1:4" ht="25.5">
      <c r="A211" s="183" t="s">
        <v>3834</v>
      </c>
      <c r="B211" s="28" t="s">
        <v>1393</v>
      </c>
      <c r="C211" s="187" t="s">
        <v>7229</v>
      </c>
      <c r="D211" s="187"/>
    </row>
    <row r="212" spans="1:4">
      <c r="A212" s="183" t="s">
        <v>1394</v>
      </c>
      <c r="B212" s="28" t="s">
        <v>1395</v>
      </c>
      <c r="C212" s="187" t="s">
        <v>7229</v>
      </c>
      <c r="D212" s="187"/>
    </row>
    <row r="213" spans="1:4" ht="38.25">
      <c r="A213" s="183" t="s">
        <v>3766</v>
      </c>
      <c r="B213" s="28" t="s">
        <v>4116</v>
      </c>
      <c r="C213" s="187" t="s">
        <v>7229</v>
      </c>
      <c r="D213" s="187"/>
    </row>
    <row r="214" spans="1:4">
      <c r="A214" s="183" t="s">
        <v>4117</v>
      </c>
      <c r="B214" s="28" t="s">
        <v>4118</v>
      </c>
      <c r="C214" s="187" t="s">
        <v>7229</v>
      </c>
      <c r="D214" s="187"/>
    </row>
    <row r="215" spans="1:4" ht="15" customHeight="1">
      <c r="A215" s="183" t="s">
        <v>4119</v>
      </c>
      <c r="B215" s="28" t="s">
        <v>3667</v>
      </c>
      <c r="C215" s="187" t="s">
        <v>7229</v>
      </c>
      <c r="D215" s="187"/>
    </row>
    <row r="216" spans="1:4">
      <c r="A216" s="183" t="s">
        <v>3668</v>
      </c>
      <c r="B216" s="28" t="s">
        <v>6033</v>
      </c>
      <c r="C216" s="187" t="s">
        <v>7229</v>
      </c>
      <c r="D216" s="187"/>
    </row>
    <row r="217" spans="1:4" ht="25.5">
      <c r="A217" s="183" t="s">
        <v>6034</v>
      </c>
      <c r="B217" s="28" t="s">
        <v>3838</v>
      </c>
      <c r="C217" s="187" t="s">
        <v>7229</v>
      </c>
      <c r="D217" s="187"/>
    </row>
    <row r="218" spans="1:4" ht="25.5">
      <c r="A218" s="183" t="s">
        <v>3839</v>
      </c>
      <c r="B218" s="28" t="s">
        <v>5425</v>
      </c>
      <c r="C218" s="187" t="s">
        <v>7229</v>
      </c>
      <c r="D218" s="187"/>
    </row>
    <row r="219" spans="1:4" ht="25.5">
      <c r="A219" s="183" t="s">
        <v>5426</v>
      </c>
      <c r="B219" s="28" t="s">
        <v>6639</v>
      </c>
      <c r="C219" s="187" t="s">
        <v>7229</v>
      </c>
      <c r="D219" s="187"/>
    </row>
    <row r="220" spans="1:4">
      <c r="A220" s="183" t="s">
        <v>6640</v>
      </c>
      <c r="B220" s="28" t="s">
        <v>5569</v>
      </c>
      <c r="C220" s="187" t="s">
        <v>7229</v>
      </c>
      <c r="D220" s="187"/>
    </row>
    <row r="221" spans="1:4" ht="25.5">
      <c r="A221" s="183" t="s">
        <v>5570</v>
      </c>
      <c r="B221" s="28" t="s">
        <v>2490</v>
      </c>
      <c r="C221" s="187" t="s">
        <v>7229</v>
      </c>
      <c r="D221" s="187"/>
    </row>
    <row r="222" spans="1:4" ht="25.5">
      <c r="A222" s="183" t="s">
        <v>2491</v>
      </c>
      <c r="B222" s="28" t="s">
        <v>2516</v>
      </c>
      <c r="C222" s="187" t="s">
        <v>7229</v>
      </c>
      <c r="D222" s="187"/>
    </row>
    <row r="223" spans="1:4" ht="25.5">
      <c r="A223" s="183" t="s">
        <v>2517</v>
      </c>
      <c r="B223" s="28" t="s">
        <v>2518</v>
      </c>
      <c r="C223" s="187" t="s">
        <v>7229</v>
      </c>
      <c r="D223" s="187"/>
    </row>
    <row r="224" spans="1:4" ht="25.5">
      <c r="A224" s="183" t="s">
        <v>2519</v>
      </c>
      <c r="B224" s="28" t="s">
        <v>2520</v>
      </c>
      <c r="C224" s="187" t="s">
        <v>7229</v>
      </c>
      <c r="D224" s="187"/>
    </row>
    <row r="225" spans="1:4" ht="25.5">
      <c r="A225" s="183" t="s">
        <v>2521</v>
      </c>
      <c r="B225" s="28" t="s">
        <v>3298</v>
      </c>
      <c r="C225" s="187" t="s">
        <v>7229</v>
      </c>
      <c r="D225" s="187"/>
    </row>
    <row r="226" spans="1:4" ht="25.5">
      <c r="A226" s="183" t="s">
        <v>3299</v>
      </c>
      <c r="B226" s="28" t="s">
        <v>4873</v>
      </c>
      <c r="C226" s="187" t="s">
        <v>7229</v>
      </c>
      <c r="D226" s="187"/>
    </row>
    <row r="227" spans="1:4" ht="25.5">
      <c r="A227" s="183" t="s">
        <v>4874</v>
      </c>
      <c r="B227" s="28" t="s">
        <v>2824</v>
      </c>
      <c r="C227" s="187" t="s">
        <v>7229</v>
      </c>
      <c r="D227" s="187"/>
    </row>
    <row r="228" spans="1:4" ht="25.5">
      <c r="A228" s="183" t="s">
        <v>2825</v>
      </c>
      <c r="B228" s="28" t="s">
        <v>2437</v>
      </c>
      <c r="C228" s="187" t="s">
        <v>7229</v>
      </c>
      <c r="D228" s="187"/>
    </row>
    <row r="229" spans="1:4" ht="25.5">
      <c r="A229" s="183" t="s">
        <v>2438</v>
      </c>
      <c r="B229" s="28" t="s">
        <v>2439</v>
      </c>
      <c r="C229" s="187" t="s">
        <v>7229</v>
      </c>
      <c r="D229" s="187"/>
    </row>
    <row r="230" spans="1:4" ht="25.5">
      <c r="A230" s="183" t="s">
        <v>2440</v>
      </c>
      <c r="B230" s="28" t="s">
        <v>1387</v>
      </c>
      <c r="C230" s="187" t="s">
        <v>7229</v>
      </c>
      <c r="D230" s="187"/>
    </row>
    <row r="231" spans="1:4" ht="25.5">
      <c r="A231" s="183" t="s">
        <v>1388</v>
      </c>
      <c r="B231" s="28" t="s">
        <v>1389</v>
      </c>
      <c r="C231" s="187" t="s">
        <v>7229</v>
      </c>
      <c r="D231" s="187"/>
    </row>
    <row r="232" spans="1:4" ht="25.5">
      <c r="A232" s="183" t="s">
        <v>1390</v>
      </c>
      <c r="B232" s="28" t="s">
        <v>2204</v>
      </c>
      <c r="C232" s="187" t="s">
        <v>7229</v>
      </c>
      <c r="D232" s="187"/>
    </row>
    <row r="233" spans="1:4" ht="25.5">
      <c r="A233" s="183" t="s">
        <v>2205</v>
      </c>
      <c r="B233" s="28" t="s">
        <v>2206</v>
      </c>
      <c r="C233" s="187" t="s">
        <v>7229</v>
      </c>
      <c r="D233" s="187"/>
    </row>
    <row r="234" spans="1:4">
      <c r="A234" s="183" t="s">
        <v>2207</v>
      </c>
      <c r="B234" s="28" t="s">
        <v>2208</v>
      </c>
      <c r="C234" s="187" t="s">
        <v>7229</v>
      </c>
      <c r="D234" s="187"/>
    </row>
    <row r="235" spans="1:4" ht="25.5">
      <c r="A235" s="183" t="s">
        <v>2209</v>
      </c>
      <c r="B235" s="28" t="s">
        <v>4590</v>
      </c>
      <c r="C235" s="187" t="s">
        <v>7229</v>
      </c>
      <c r="D235" s="187"/>
    </row>
    <row r="236" spans="1:4" ht="25.5">
      <c r="A236" s="183" t="s">
        <v>4591</v>
      </c>
      <c r="B236" s="28" t="s">
        <v>3790</v>
      </c>
      <c r="C236" s="187" t="s">
        <v>7229</v>
      </c>
      <c r="D236" s="187"/>
    </row>
    <row r="237" spans="1:4">
      <c r="A237" s="183" t="s">
        <v>3791</v>
      </c>
      <c r="B237" s="28" t="s">
        <v>2768</v>
      </c>
      <c r="C237" s="187" t="s">
        <v>7229</v>
      </c>
      <c r="D237" s="187"/>
    </row>
    <row r="238" spans="1:4" ht="25.5">
      <c r="A238" s="183" t="s">
        <v>2769</v>
      </c>
      <c r="B238" s="28" t="s">
        <v>2770</v>
      </c>
      <c r="C238" s="187" t="s">
        <v>7229</v>
      </c>
      <c r="D238" s="187"/>
    </row>
    <row r="239" spans="1:4" ht="25.5">
      <c r="A239" s="183" t="s">
        <v>2771</v>
      </c>
      <c r="B239" s="28" t="s">
        <v>2772</v>
      </c>
      <c r="C239" s="187" t="s">
        <v>7229</v>
      </c>
      <c r="D239" s="187"/>
    </row>
    <row r="240" spans="1:4" ht="25.5">
      <c r="A240" s="183" t="s">
        <v>2773</v>
      </c>
      <c r="B240" s="28" t="s">
        <v>2142</v>
      </c>
      <c r="C240" s="187" t="s">
        <v>7229</v>
      </c>
      <c r="D240" s="187"/>
    </row>
    <row r="241" spans="1:4">
      <c r="A241" s="183" t="s">
        <v>2143</v>
      </c>
      <c r="B241" s="28" t="s">
        <v>2144</v>
      </c>
      <c r="C241" s="187" t="s">
        <v>7229</v>
      </c>
      <c r="D241" s="187"/>
    </row>
    <row r="242" spans="1:4" ht="25.5">
      <c r="A242" s="183" t="s">
        <v>2145</v>
      </c>
      <c r="B242" s="28" t="s">
        <v>334</v>
      </c>
      <c r="C242" s="187" t="s">
        <v>7229</v>
      </c>
      <c r="D242" s="187"/>
    </row>
    <row r="243" spans="1:4">
      <c r="A243" s="183" t="s">
        <v>335</v>
      </c>
      <c r="B243" s="28" t="s">
        <v>336</v>
      </c>
      <c r="C243" s="187" t="s">
        <v>7229</v>
      </c>
      <c r="D243" s="187"/>
    </row>
    <row r="244" spans="1:4">
      <c r="A244" s="183" t="s">
        <v>337</v>
      </c>
      <c r="B244" s="28" t="s">
        <v>338</v>
      </c>
      <c r="C244" s="187" t="s">
        <v>7229</v>
      </c>
      <c r="D244" s="187"/>
    </row>
    <row r="245" spans="1:4" ht="25.5">
      <c r="A245" s="183" t="s">
        <v>2317</v>
      </c>
      <c r="B245" s="28" t="s">
        <v>265</v>
      </c>
      <c r="C245" s="187" t="s">
        <v>7229</v>
      </c>
      <c r="D245" s="187"/>
    </row>
    <row r="246" spans="1:4" ht="51">
      <c r="A246" s="183" t="s">
        <v>266</v>
      </c>
      <c r="B246" s="28" t="s">
        <v>1850</v>
      </c>
      <c r="C246" s="187" t="s">
        <v>7229</v>
      </c>
      <c r="D246" s="187"/>
    </row>
    <row r="247" spans="1:4" ht="38.25">
      <c r="A247" s="183" t="s">
        <v>1851</v>
      </c>
      <c r="B247" s="28" t="s">
        <v>2140</v>
      </c>
      <c r="C247" s="187" t="s">
        <v>7229</v>
      </c>
      <c r="D247" s="187"/>
    </row>
    <row r="248" spans="1:4" ht="38.25">
      <c r="A248" s="183" t="s">
        <v>2141</v>
      </c>
      <c r="B248" s="28" t="s">
        <v>6330</v>
      </c>
      <c r="C248" s="187" t="s">
        <v>7229</v>
      </c>
      <c r="D248" s="187"/>
    </row>
    <row r="249" spans="1:4">
      <c r="A249" s="126"/>
    </row>
    <row r="250" spans="1:4">
      <c r="A250" s="127" t="s">
        <v>2857</v>
      </c>
    </row>
  </sheetData>
  <customSheetViews>
    <customSheetView guid="{F22148C6-D89D-4235-95CC-00E6DF924B45}" topLeftCell="A253">
      <selection activeCell="A4" sqref="A4"/>
      <pageMargins left="0.78740157480314965" right="0.78740157480314965" top="0.98425196850393704" bottom="0.78740157480314965" header="0.51181102362204722" footer="0.19685039370078741"/>
      <pageSetup paperSize="9" orientation="landscape" r:id="rId1"/>
      <headerFooter alignWithMargins="0">
        <oddHeader>&amp;L&amp;"Verdana,Lihavoitu"&amp;12 9998 Koodiluettelon ylläpitäjä / Upphållande anstalt för kodlistan / Code list responsible agency</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250" location="'Yhteenveto Sammandrag'!A1" display="Takaisin/Tillbaka/Back" xr:uid="{00000000-0004-0000-2A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9998 Koodiluettelon ylläpitäjä / Upphållande anstalt för kodlistan / Code list responsible agency</oddHeader>
    <oddFooter>&amp;L© Tullihallitus
Tullstyrelsen
National Board of Customs, Finland&amp;CTulli-ilmoituksilla käytettävät koodit
Koderna för ifyllande av tulldeklarationer
Codes to be used for filling in customs declarations&amp;R13.8.2009   &amp;P/&amp;N</oddFooter>
  </headerFooter>
  <ignoredErrors>
    <ignoredError sqref="A30:A104 A2:A29 A105:A118 A119:A142 A143:A174 A175:A204 A205:A228 A229:A24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ul42"/>
  <dimension ref="A1:B213"/>
  <sheetViews>
    <sheetView workbookViewId="0"/>
  </sheetViews>
  <sheetFormatPr defaultRowHeight="12.75"/>
  <cols>
    <col min="1" max="1" width="3.75" customWidth="1"/>
    <col min="2" max="2" width="109.5" customWidth="1"/>
    <col min="3" max="3" width="27.25" customWidth="1"/>
    <col min="4" max="4" width="49.375" customWidth="1"/>
  </cols>
  <sheetData>
    <row r="1" spans="1:2">
      <c r="A1" s="184" t="s">
        <v>2737</v>
      </c>
      <c r="B1" s="64" t="s">
        <v>6331</v>
      </c>
    </row>
    <row r="2" spans="1:2">
      <c r="A2" s="185"/>
      <c r="B2" s="66" t="s">
        <v>5499</v>
      </c>
    </row>
    <row r="3" spans="1:2">
      <c r="A3" s="186" t="s">
        <v>2682</v>
      </c>
      <c r="B3" s="65" t="s">
        <v>5500</v>
      </c>
    </row>
    <row r="4" spans="1:2">
      <c r="A4" s="185"/>
      <c r="B4" s="66" t="s">
        <v>3458</v>
      </c>
    </row>
    <row r="5" spans="1:2">
      <c r="A5" s="186" t="s">
        <v>4765</v>
      </c>
      <c r="B5" s="65" t="s">
        <v>3459</v>
      </c>
    </row>
    <row r="6" spans="1:2" ht="25.5">
      <c r="A6" s="185"/>
      <c r="B6" s="66" t="s">
        <v>4609</v>
      </c>
    </row>
    <row r="7" spans="1:2">
      <c r="A7" s="186" t="s">
        <v>2784</v>
      </c>
      <c r="B7" s="65" t="s">
        <v>4610</v>
      </c>
    </row>
    <row r="8" spans="1:2" ht="25.5">
      <c r="A8" s="185"/>
      <c r="B8" s="66" t="s">
        <v>2168</v>
      </c>
    </row>
    <row r="9" spans="1:2">
      <c r="A9" s="186" t="s">
        <v>2786</v>
      </c>
      <c r="B9" s="65" t="s">
        <v>2169</v>
      </c>
    </row>
    <row r="10" spans="1:2" ht="38.25">
      <c r="A10" s="185"/>
      <c r="B10" s="66" t="s">
        <v>258</v>
      </c>
    </row>
    <row r="11" spans="1:2">
      <c r="A11" s="186" t="s">
        <v>4780</v>
      </c>
      <c r="B11" s="65" t="s">
        <v>259</v>
      </c>
    </row>
    <row r="12" spans="1:2" ht="25.5">
      <c r="A12" s="185"/>
      <c r="B12" s="66" t="s">
        <v>4962</v>
      </c>
    </row>
    <row r="13" spans="1:2">
      <c r="A13" s="186" t="s">
        <v>4782</v>
      </c>
      <c r="B13" s="65" t="s">
        <v>4963</v>
      </c>
    </row>
    <row r="14" spans="1:2" ht="25.5">
      <c r="A14" s="185"/>
      <c r="B14" s="66" t="s">
        <v>4957</v>
      </c>
    </row>
    <row r="15" spans="1:2">
      <c r="A15" s="186" t="s">
        <v>5784</v>
      </c>
      <c r="B15" s="65" t="s">
        <v>4958</v>
      </c>
    </row>
    <row r="16" spans="1:2">
      <c r="A16" s="185"/>
      <c r="B16" s="66" t="s">
        <v>3969</v>
      </c>
    </row>
    <row r="17" spans="1:2">
      <c r="A17" s="186" t="s">
        <v>5809</v>
      </c>
      <c r="B17" s="65" t="s">
        <v>3970</v>
      </c>
    </row>
    <row r="18" spans="1:2" ht="25.5">
      <c r="A18" s="185"/>
      <c r="B18" s="66" t="s">
        <v>3971</v>
      </c>
    </row>
    <row r="19" spans="1:2">
      <c r="A19" s="186" t="s">
        <v>1828</v>
      </c>
      <c r="B19" s="65" t="s">
        <v>3972</v>
      </c>
    </row>
    <row r="20" spans="1:2">
      <c r="A20" s="185"/>
      <c r="B20" s="66" t="s">
        <v>3973</v>
      </c>
    </row>
    <row r="21" spans="1:2">
      <c r="A21" s="186" t="s">
        <v>4597</v>
      </c>
      <c r="B21" s="65" t="s">
        <v>3974</v>
      </c>
    </row>
    <row r="22" spans="1:2" ht="27" customHeight="1">
      <c r="A22" s="185"/>
      <c r="B22" s="66" t="s">
        <v>5370</v>
      </c>
    </row>
    <row r="23" spans="1:2">
      <c r="A23" s="186" t="s">
        <v>2461</v>
      </c>
      <c r="B23" s="65" t="s">
        <v>5371</v>
      </c>
    </row>
    <row r="24" spans="1:2" ht="38.25">
      <c r="A24" s="185"/>
      <c r="B24" s="66" t="s">
        <v>6326</v>
      </c>
    </row>
    <row r="25" spans="1:2">
      <c r="A25" s="186" t="s">
        <v>1906</v>
      </c>
      <c r="B25" s="65" t="s">
        <v>6327</v>
      </c>
    </row>
    <row r="26" spans="1:2">
      <c r="A26" s="185"/>
      <c r="B26" s="66" t="s">
        <v>6328</v>
      </c>
    </row>
    <row r="27" spans="1:2">
      <c r="A27" s="186" t="s">
        <v>1832</v>
      </c>
      <c r="B27" s="65" t="s">
        <v>6329</v>
      </c>
    </row>
    <row r="28" spans="1:2" ht="25.5">
      <c r="A28" s="185"/>
      <c r="B28" s="66" t="s">
        <v>5143</v>
      </c>
    </row>
    <row r="29" spans="1:2">
      <c r="A29" s="186" t="s">
        <v>2951</v>
      </c>
      <c r="B29" s="65" t="s">
        <v>4107</v>
      </c>
    </row>
    <row r="30" spans="1:2">
      <c r="A30" s="185"/>
      <c r="B30" s="66" t="s">
        <v>4108</v>
      </c>
    </row>
    <row r="31" spans="1:2">
      <c r="A31" s="186" t="s">
        <v>6606</v>
      </c>
      <c r="B31" s="65" t="s">
        <v>3310</v>
      </c>
    </row>
    <row r="32" spans="1:2">
      <c r="A32" s="185"/>
      <c r="B32" s="66" t="s">
        <v>4232</v>
      </c>
    </row>
    <row r="33" spans="1:2">
      <c r="A33" s="186" t="s">
        <v>5707</v>
      </c>
      <c r="B33" s="65" t="s">
        <v>4233</v>
      </c>
    </row>
    <row r="34" spans="1:2" s="149" customFormat="1" ht="25.5">
      <c r="A34" s="185"/>
      <c r="B34" s="66" t="s">
        <v>111</v>
      </c>
    </row>
    <row r="35" spans="1:2">
      <c r="A35" s="186" t="s">
        <v>4724</v>
      </c>
      <c r="B35" s="65" t="s">
        <v>3564</v>
      </c>
    </row>
    <row r="36" spans="1:2" ht="25.5">
      <c r="A36" s="185"/>
      <c r="B36" s="66" t="s">
        <v>5823</v>
      </c>
    </row>
    <row r="37" spans="1:2">
      <c r="A37" s="186" t="s">
        <v>4728</v>
      </c>
      <c r="B37" s="65" t="s">
        <v>5824</v>
      </c>
    </row>
    <row r="38" spans="1:2">
      <c r="A38" s="185"/>
      <c r="B38" s="66" t="s">
        <v>5805</v>
      </c>
    </row>
    <row r="39" spans="1:2">
      <c r="A39" s="186" t="s">
        <v>4732</v>
      </c>
      <c r="B39" s="65" t="s">
        <v>1114</v>
      </c>
    </row>
    <row r="40" spans="1:2" ht="25.5">
      <c r="A40" s="185"/>
      <c r="B40" s="66" t="s">
        <v>6529</v>
      </c>
    </row>
    <row r="41" spans="1:2">
      <c r="A41" s="186" t="s">
        <v>4736</v>
      </c>
      <c r="B41" s="65" t="s">
        <v>5806</v>
      </c>
    </row>
    <row r="42" spans="1:2">
      <c r="A42" s="185"/>
      <c r="B42" s="66" t="s">
        <v>5807</v>
      </c>
    </row>
    <row r="43" spans="1:2">
      <c r="A43" s="186" t="s">
        <v>4738</v>
      </c>
      <c r="B43" s="65" t="s">
        <v>1568</v>
      </c>
    </row>
    <row r="44" spans="1:2" ht="15" customHeight="1">
      <c r="A44" s="185"/>
      <c r="B44" s="66" t="s">
        <v>4991</v>
      </c>
    </row>
    <row r="45" spans="1:2">
      <c r="A45" s="186" t="s">
        <v>1910</v>
      </c>
      <c r="B45" s="65" t="s">
        <v>4992</v>
      </c>
    </row>
    <row r="46" spans="1:2" s="149" customFormat="1" ht="25.5">
      <c r="A46" s="185"/>
      <c r="B46" s="66" t="s">
        <v>4993</v>
      </c>
    </row>
    <row r="47" spans="1:2">
      <c r="A47" s="26"/>
    </row>
    <row r="48" spans="1:2">
      <c r="A48" s="125" t="s">
        <v>2857</v>
      </c>
    </row>
    <row r="52" ht="15.75" customHeight="1"/>
    <row r="55" ht="15" customHeight="1"/>
    <row r="189" ht="27.75" customHeight="1"/>
    <row r="213" ht="15" customHeight="1"/>
  </sheetData>
  <customSheetViews>
    <customSheetView guid="{F22148C6-D89D-4235-95CC-00E6DF924B45}">
      <pageMargins left="0.78740157480314965" right="0.78740157480314965" top="0.98425196850393704" bottom="0.78740157480314965" header="0.51181102362204722" footer="0.19685039370078741"/>
      <pageSetup paperSize="9" orientation="landscape" r:id="rId1"/>
      <headerFooter alignWithMargins="0">
        <oddHeader>&amp;L&amp;"Verdana,Lihavoitu"&amp;12 9999 Sanomavirhe / Fel av teknisk art / Syntax error</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48" location="'Yhteenveto Sammandrag'!A1" display="Takaisin/Tillbaka/Back" xr:uid="{00000000-0004-0000-2B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9999 Sanomavirhe / Fel av teknisk art / Syntax error</oddHeader>
    <oddFooter>&amp;L© Tullihallitus
Tullstyrelsen
National Board of Customs, Finland&amp;CTulli-ilmoituksilla käytettävät koodit
Koderna för ifyllande av tulldeklarationer
Codes to be used for filling in customs declarations&amp;R13.8.2009   &amp;P/&amp;N</oddFooter>
  </headerFooter>
  <ignoredErrors>
    <ignoredError sqref="A1:A35 A37:A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3"/>
  <dimension ref="A1:E50"/>
  <sheetViews>
    <sheetView workbookViewId="0">
      <selection activeCell="B44" sqref="B44"/>
    </sheetView>
  </sheetViews>
  <sheetFormatPr defaultRowHeight="12.75"/>
  <cols>
    <col min="1" max="1" width="9.25" style="1" customWidth="1"/>
    <col min="2" max="4" width="37.625" customWidth="1"/>
    <col min="6" max="6" width="47.5" customWidth="1"/>
  </cols>
  <sheetData>
    <row r="1" spans="1:5">
      <c r="A1" s="272">
        <v>0</v>
      </c>
      <c r="B1" s="30" t="s">
        <v>6128</v>
      </c>
      <c r="C1" s="30" t="s">
        <v>229</v>
      </c>
      <c r="D1" s="30" t="s">
        <v>2149</v>
      </c>
      <c r="E1" s="12"/>
    </row>
    <row r="2" spans="1:5">
      <c r="A2" s="165">
        <v>10</v>
      </c>
      <c r="B2" s="30" t="s">
        <v>6129</v>
      </c>
      <c r="C2" s="30" t="s">
        <v>230</v>
      </c>
      <c r="D2" s="30" t="s">
        <v>2150</v>
      </c>
      <c r="E2" s="12"/>
    </row>
    <row r="3" spans="1:5" ht="38.25">
      <c r="A3" s="165">
        <v>21</v>
      </c>
      <c r="B3" s="30" t="s">
        <v>1195</v>
      </c>
      <c r="C3" s="30" t="s">
        <v>5680</v>
      </c>
      <c r="D3" s="30" t="s">
        <v>4952</v>
      </c>
      <c r="E3" s="12"/>
    </row>
    <row r="4" spans="1:5" ht="51">
      <c r="A4" s="165">
        <v>22</v>
      </c>
      <c r="B4" s="30" t="s">
        <v>244</v>
      </c>
      <c r="C4" s="30" t="s">
        <v>5681</v>
      </c>
      <c r="D4" s="30" t="s">
        <v>4950</v>
      </c>
      <c r="E4" s="12"/>
    </row>
    <row r="5" spans="1:5" ht="25.5">
      <c r="A5" s="165">
        <v>23</v>
      </c>
      <c r="B5" s="30" t="s">
        <v>245</v>
      </c>
      <c r="C5" s="30" t="s">
        <v>5682</v>
      </c>
      <c r="D5" s="30" t="s">
        <v>4953</v>
      </c>
      <c r="E5" s="12"/>
    </row>
    <row r="6" spans="1:5">
      <c r="A6" s="165">
        <v>25</v>
      </c>
      <c r="B6" s="30" t="s">
        <v>5832</v>
      </c>
      <c r="C6" s="30" t="s">
        <v>5833</v>
      </c>
      <c r="D6" s="30" t="s">
        <v>5834</v>
      </c>
      <c r="E6" s="12"/>
    </row>
    <row r="7" spans="1:5">
      <c r="A7" s="165">
        <v>31</v>
      </c>
      <c r="B7" s="30" t="s">
        <v>246</v>
      </c>
      <c r="C7" s="30" t="s">
        <v>5683</v>
      </c>
      <c r="D7" s="30" t="s">
        <v>4954</v>
      </c>
      <c r="E7" s="12"/>
    </row>
    <row r="8" spans="1:5" ht="38.25">
      <c r="A8" s="165">
        <v>45</v>
      </c>
      <c r="B8" s="43" t="s">
        <v>8808</v>
      </c>
      <c r="C8" s="43" t="s">
        <v>8809</v>
      </c>
      <c r="D8" s="43" t="s">
        <v>8810</v>
      </c>
      <c r="E8" s="503"/>
    </row>
    <row r="9" spans="1:5" ht="25.5">
      <c r="A9" s="165">
        <v>51</v>
      </c>
      <c r="B9" s="30" t="s">
        <v>2447</v>
      </c>
      <c r="C9" s="30" t="s">
        <v>4346</v>
      </c>
      <c r="D9" s="30" t="s">
        <v>4955</v>
      </c>
      <c r="E9" s="12"/>
    </row>
    <row r="10" spans="1:5" ht="25.5">
      <c r="A10" s="165">
        <v>53</v>
      </c>
      <c r="B10" s="30" t="s">
        <v>2448</v>
      </c>
      <c r="C10" s="30" t="s">
        <v>4318</v>
      </c>
      <c r="D10" s="30" t="s">
        <v>4956</v>
      </c>
      <c r="E10" s="12"/>
    </row>
    <row r="11" spans="1:5" ht="25.5">
      <c r="A11" s="165">
        <v>71</v>
      </c>
      <c r="B11" s="30" t="s">
        <v>2449</v>
      </c>
      <c r="C11" s="30" t="s">
        <v>3286</v>
      </c>
      <c r="D11" s="30" t="s">
        <v>2289</v>
      </c>
      <c r="E11" s="12"/>
    </row>
    <row r="12" spans="1:5" ht="63.75">
      <c r="A12" s="165">
        <v>76</v>
      </c>
      <c r="B12" s="30" t="s">
        <v>1762</v>
      </c>
      <c r="C12" s="30" t="s">
        <v>3287</v>
      </c>
      <c r="D12" s="30" t="s">
        <v>3045</v>
      </c>
      <c r="E12" s="12"/>
    </row>
    <row r="13" spans="1:5" ht="51">
      <c r="A13" s="165">
        <v>77</v>
      </c>
      <c r="B13" s="30" t="s">
        <v>1763</v>
      </c>
      <c r="C13" s="30" t="s">
        <v>3288</v>
      </c>
      <c r="D13" s="30" t="s">
        <v>1914</v>
      </c>
      <c r="E13" s="12"/>
    </row>
    <row r="14" spans="1:5" ht="25.5">
      <c r="A14" s="165">
        <v>78</v>
      </c>
      <c r="B14" s="30" t="s">
        <v>284</v>
      </c>
      <c r="C14" s="30" t="s">
        <v>3289</v>
      </c>
      <c r="D14" s="30" t="s">
        <v>1915</v>
      </c>
      <c r="E14" s="12"/>
    </row>
    <row r="15" spans="1:5">
      <c r="A15" s="165">
        <v>82</v>
      </c>
      <c r="B15" s="30" t="s">
        <v>5835</v>
      </c>
      <c r="C15" s="30" t="s">
        <v>5836</v>
      </c>
      <c r="D15" s="30" t="s">
        <v>5837</v>
      </c>
      <c r="E15" s="12"/>
    </row>
    <row r="16" spans="1:5">
      <c r="A16" s="165" t="s">
        <v>640</v>
      </c>
      <c r="B16" s="30" t="s">
        <v>569</v>
      </c>
      <c r="C16" s="30" t="s">
        <v>569</v>
      </c>
      <c r="D16" s="30" t="s">
        <v>569</v>
      </c>
      <c r="E16" s="6"/>
    </row>
    <row r="17" spans="1:5">
      <c r="A17" s="165" t="s">
        <v>570</v>
      </c>
      <c r="B17" s="30" t="s">
        <v>571</v>
      </c>
      <c r="C17" s="30" t="s">
        <v>571</v>
      </c>
      <c r="D17" s="30" t="s">
        <v>571</v>
      </c>
    </row>
    <row r="18" spans="1:5">
      <c r="A18" s="165" t="s">
        <v>572</v>
      </c>
      <c r="B18" s="30" t="s">
        <v>573</v>
      </c>
      <c r="C18" s="30" t="s">
        <v>573</v>
      </c>
      <c r="D18" s="30" t="s">
        <v>573</v>
      </c>
      <c r="E18" s="6"/>
    </row>
    <row r="19" spans="1:5">
      <c r="A19" s="165" t="s">
        <v>574</v>
      </c>
      <c r="B19" s="30" t="s">
        <v>575</v>
      </c>
      <c r="C19" s="30" t="s">
        <v>5501</v>
      </c>
      <c r="D19" s="30" t="s">
        <v>1885</v>
      </c>
      <c r="E19" s="6"/>
    </row>
    <row r="20" spans="1:5" ht="25.5">
      <c r="A20" s="165" t="s">
        <v>576</v>
      </c>
      <c r="B20" s="30" t="s">
        <v>6024</v>
      </c>
      <c r="C20" s="30" t="s">
        <v>5502</v>
      </c>
      <c r="D20" s="30" t="s">
        <v>3023</v>
      </c>
      <c r="E20" s="6"/>
    </row>
    <row r="21" spans="1:5">
      <c r="A21" s="165" t="s">
        <v>6025</v>
      </c>
      <c r="B21" s="30" t="s">
        <v>6223</v>
      </c>
      <c r="C21" s="30" t="s">
        <v>6223</v>
      </c>
      <c r="D21" s="30" t="s">
        <v>6223</v>
      </c>
      <c r="E21" s="6"/>
    </row>
    <row r="22" spans="1:5">
      <c r="A22" s="165" t="s">
        <v>7786</v>
      </c>
      <c r="B22" s="30" t="s">
        <v>7787</v>
      </c>
      <c r="C22" s="30" t="s">
        <v>7788</v>
      </c>
      <c r="D22" s="30" t="s">
        <v>7789</v>
      </c>
      <c r="E22" s="6"/>
    </row>
    <row r="23" spans="1:5">
      <c r="A23" s="165" t="s">
        <v>6224</v>
      </c>
      <c r="B23" s="30" t="s">
        <v>6225</v>
      </c>
      <c r="C23" s="30" t="s">
        <v>2797</v>
      </c>
      <c r="D23" s="30" t="s">
        <v>1916</v>
      </c>
      <c r="E23" s="6"/>
    </row>
    <row r="24" spans="1:5" ht="25.5">
      <c r="A24" s="158" t="s">
        <v>7422</v>
      </c>
      <c r="B24" s="30" t="s">
        <v>7421</v>
      </c>
      <c r="C24" s="30" t="s">
        <v>2724</v>
      </c>
      <c r="D24" s="30" t="s">
        <v>2723</v>
      </c>
      <c r="E24" s="6"/>
    </row>
    <row r="25" spans="1:5">
      <c r="A25" s="165" t="s">
        <v>6226</v>
      </c>
      <c r="B25" s="30" t="s">
        <v>6227</v>
      </c>
      <c r="C25" s="30" t="s">
        <v>5503</v>
      </c>
      <c r="D25" s="30" t="s">
        <v>1917</v>
      </c>
      <c r="E25" s="6"/>
    </row>
    <row r="26" spans="1:5" ht="25.5">
      <c r="A26" s="165" t="s">
        <v>6228</v>
      </c>
      <c r="B26" s="30" t="s">
        <v>6229</v>
      </c>
      <c r="C26" s="30" t="s">
        <v>5504</v>
      </c>
      <c r="D26" s="30" t="s">
        <v>3024</v>
      </c>
      <c r="E26" s="6"/>
    </row>
    <row r="27" spans="1:5" ht="25.5">
      <c r="A27" s="165" t="s">
        <v>6230</v>
      </c>
      <c r="B27" s="30" t="s">
        <v>6231</v>
      </c>
      <c r="C27" s="30" t="s">
        <v>5505</v>
      </c>
      <c r="D27" s="30" t="s">
        <v>2267</v>
      </c>
      <c r="E27" s="6"/>
    </row>
    <row r="28" spans="1:5" ht="25.5">
      <c r="A28" s="165" t="s">
        <v>6232</v>
      </c>
      <c r="B28" s="30" t="s">
        <v>6233</v>
      </c>
      <c r="C28" s="30" t="s">
        <v>5506</v>
      </c>
      <c r="D28" s="30" t="s">
        <v>2268</v>
      </c>
      <c r="E28" s="6"/>
    </row>
    <row r="29" spans="1:5">
      <c r="A29" s="165" t="s">
        <v>6234</v>
      </c>
      <c r="B29" s="30" t="s">
        <v>6235</v>
      </c>
      <c r="C29" s="30" t="s">
        <v>5507</v>
      </c>
      <c r="D29" s="30" t="s">
        <v>2269</v>
      </c>
      <c r="E29" s="6"/>
    </row>
    <row r="30" spans="1:5" ht="25.5">
      <c r="A30" s="165" t="s">
        <v>6236</v>
      </c>
      <c r="B30" s="30" t="s">
        <v>6806</v>
      </c>
      <c r="C30" s="30" t="s">
        <v>5508</v>
      </c>
      <c r="D30" s="30" t="s">
        <v>3986</v>
      </c>
      <c r="E30" s="6"/>
    </row>
    <row r="31" spans="1:5">
      <c r="A31" s="165" t="s">
        <v>6807</v>
      </c>
      <c r="B31" s="30" t="s">
        <v>6808</v>
      </c>
      <c r="C31" s="30" t="s">
        <v>5509</v>
      </c>
      <c r="D31" s="30" t="s">
        <v>3987</v>
      </c>
      <c r="E31" s="6"/>
    </row>
    <row r="32" spans="1:5" ht="25.5">
      <c r="A32" s="165" t="s">
        <v>6809</v>
      </c>
      <c r="B32" s="30" t="s">
        <v>6810</v>
      </c>
      <c r="C32" s="30" t="s">
        <v>5510</v>
      </c>
      <c r="D32" s="30" t="s">
        <v>3988</v>
      </c>
      <c r="E32" s="6"/>
    </row>
    <row r="33" spans="1:5">
      <c r="A33" s="165" t="s">
        <v>6811</v>
      </c>
      <c r="B33" s="30" t="s">
        <v>6812</v>
      </c>
      <c r="C33" s="30" t="s">
        <v>1496</v>
      </c>
      <c r="D33" s="30" t="s">
        <v>3025</v>
      </c>
      <c r="E33" s="6"/>
    </row>
    <row r="34" spans="1:5" ht="25.5">
      <c r="A34" s="165" t="s">
        <v>6813</v>
      </c>
      <c r="B34" s="30" t="s">
        <v>6814</v>
      </c>
      <c r="C34" s="30" t="s">
        <v>1497</v>
      </c>
      <c r="D34" s="30" t="s">
        <v>3026</v>
      </c>
      <c r="E34" s="6"/>
    </row>
    <row r="35" spans="1:5">
      <c r="A35" s="165" t="s">
        <v>6815</v>
      </c>
      <c r="B35" s="30" t="s">
        <v>2733</v>
      </c>
      <c r="C35" s="41" t="s">
        <v>2734</v>
      </c>
      <c r="D35" s="41" t="s">
        <v>2980</v>
      </c>
      <c r="E35" s="6"/>
    </row>
    <row r="36" spans="1:5" ht="25.5">
      <c r="A36" s="165" t="s">
        <v>6816</v>
      </c>
      <c r="B36" s="30" t="s">
        <v>6817</v>
      </c>
      <c r="C36" s="30" t="s">
        <v>1498</v>
      </c>
      <c r="D36" s="30" t="s">
        <v>4946</v>
      </c>
      <c r="E36" s="6"/>
    </row>
    <row r="37" spans="1:5">
      <c r="A37" s="165" t="s">
        <v>1292</v>
      </c>
      <c r="B37" s="30" t="s">
        <v>2733</v>
      </c>
      <c r="C37" s="41" t="s">
        <v>2734</v>
      </c>
      <c r="D37" s="30" t="s">
        <v>2980</v>
      </c>
      <c r="E37" s="6"/>
    </row>
    <row r="38" spans="1:5">
      <c r="A38" s="165" t="s">
        <v>6818</v>
      </c>
      <c r="B38" s="30" t="s">
        <v>2733</v>
      </c>
      <c r="C38" s="41" t="s">
        <v>2734</v>
      </c>
      <c r="D38" s="30" t="s">
        <v>2980</v>
      </c>
      <c r="E38" s="6"/>
    </row>
    <row r="39" spans="1:5">
      <c r="A39" s="165" t="s">
        <v>6819</v>
      </c>
      <c r="B39" s="30" t="s">
        <v>2733</v>
      </c>
      <c r="C39" s="41" t="s">
        <v>2734</v>
      </c>
      <c r="D39" s="30" t="s">
        <v>2980</v>
      </c>
      <c r="E39" s="6"/>
    </row>
    <row r="40" spans="1:5" ht="25.5">
      <c r="A40" s="165" t="s">
        <v>6820</v>
      </c>
      <c r="B40" s="30" t="s">
        <v>3171</v>
      </c>
      <c r="C40" s="30" t="s">
        <v>1499</v>
      </c>
      <c r="D40" s="30" t="s">
        <v>4947</v>
      </c>
      <c r="E40" s="6"/>
    </row>
    <row r="41" spans="1:5">
      <c r="A41" s="165" t="s">
        <v>1356</v>
      </c>
      <c r="B41" s="30" t="s">
        <v>1357</v>
      </c>
      <c r="C41" s="30" t="s">
        <v>1500</v>
      </c>
      <c r="D41" s="30" t="s">
        <v>4948</v>
      </c>
      <c r="E41" s="6"/>
    </row>
    <row r="42" spans="1:5" ht="25.5">
      <c r="A42" s="165" t="s">
        <v>1358</v>
      </c>
      <c r="B42" s="30" t="s">
        <v>1359</v>
      </c>
      <c r="C42" s="30" t="s">
        <v>1501</v>
      </c>
      <c r="D42" s="30" t="s">
        <v>4949</v>
      </c>
      <c r="E42" s="6"/>
    </row>
    <row r="43" spans="1:5">
      <c r="A43" s="165" t="s">
        <v>1360</v>
      </c>
      <c r="B43" s="30" t="s">
        <v>2733</v>
      </c>
      <c r="C43" s="41" t="s">
        <v>2734</v>
      </c>
      <c r="D43" s="41" t="s">
        <v>2980</v>
      </c>
      <c r="E43" s="6"/>
    </row>
    <row r="44" spans="1:5" ht="25.5">
      <c r="A44" s="165" t="s">
        <v>1361</v>
      </c>
      <c r="B44" s="30" t="s">
        <v>1362</v>
      </c>
      <c r="C44" s="30" t="s">
        <v>2793</v>
      </c>
      <c r="D44" s="30" t="s">
        <v>3064</v>
      </c>
      <c r="E44" s="6"/>
    </row>
    <row r="45" spans="1:5">
      <c r="A45" s="165" t="s">
        <v>1363</v>
      </c>
      <c r="B45" s="30" t="s">
        <v>3065</v>
      </c>
      <c r="C45" s="30" t="s">
        <v>3065</v>
      </c>
      <c r="D45" s="30" t="s">
        <v>3065</v>
      </c>
    </row>
    <row r="46" spans="1:5">
      <c r="A46" s="572" t="s">
        <v>1364</v>
      </c>
      <c r="B46" s="573" t="s">
        <v>1365</v>
      </c>
      <c r="C46" s="573" t="s">
        <v>2794</v>
      </c>
      <c r="D46" s="573" t="s">
        <v>3066</v>
      </c>
    </row>
    <row r="47" spans="1:5" ht="25.5">
      <c r="A47" s="165" t="s">
        <v>1366</v>
      </c>
      <c r="B47" s="30" t="s">
        <v>578</v>
      </c>
      <c r="C47" s="30" t="s">
        <v>2795</v>
      </c>
      <c r="D47" s="30" t="s">
        <v>3067</v>
      </c>
    </row>
    <row r="48" spans="1:5" ht="25.5">
      <c r="A48" s="165" t="s">
        <v>579</v>
      </c>
      <c r="B48" s="30" t="s">
        <v>580</v>
      </c>
      <c r="C48" s="30" t="s">
        <v>2796</v>
      </c>
      <c r="D48" s="30" t="s">
        <v>3068</v>
      </c>
    </row>
    <row r="49" spans="1:4">
      <c r="A49" s="267"/>
      <c r="B49" s="9"/>
      <c r="C49" s="9"/>
      <c r="D49" s="9"/>
    </row>
    <row r="50" spans="1:4">
      <c r="A50" s="125" t="s">
        <v>2857</v>
      </c>
    </row>
  </sheetData>
  <customSheetViews>
    <customSheetView guid="{F22148C6-D89D-4235-95CC-00E6DF924B45}" topLeftCell="A40">
      <pageMargins left="0.19685039370078741" right="0.19685039370078741" top="0.98425196850393704" bottom="0.78740157480314965" header="0.51181102362204722" footer="0.19685039370078741"/>
      <pageSetup paperSize="9" orientation="landscape" r:id="rId1"/>
      <headerFooter alignWithMargins="0">
        <oddHeader>&amp;L&amp;"Verdana,Lihavoitu"&amp;12 0012 Edeltävä toiminto / Föregående förfarande / Previoius procedure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phoneticPr fontId="1" type="noConversion"/>
  <hyperlinks>
    <hyperlink ref="A50" location="'Yhteenveto Sammandrag'!A1" display="Takaisin/Tillbaka/Back" xr:uid="{00000000-0004-0000-04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0012 Edeltävä toiminto / Föregående förfarande / Previoius procedure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4"/>
  <dimension ref="A1:I11"/>
  <sheetViews>
    <sheetView workbookViewId="0">
      <selection activeCell="A2" sqref="A2"/>
    </sheetView>
  </sheetViews>
  <sheetFormatPr defaultRowHeight="12.75"/>
  <cols>
    <col min="1" max="1" width="9" style="115" customWidth="1"/>
    <col min="2" max="4" width="20.625" customWidth="1"/>
    <col min="6" max="8" width="9" customWidth="1"/>
    <col min="9" max="9" width="13.5" customWidth="1"/>
  </cols>
  <sheetData>
    <row r="1" spans="1:9" ht="97.5" customHeight="1">
      <c r="A1" s="297">
        <f>VLOOKUP('Etusivu Framsida'!$B$13,Makro,4,0)</f>
        <v>0</v>
      </c>
      <c r="E1" s="589" t="s">
        <v>7296</v>
      </c>
      <c r="F1" s="590"/>
      <c r="G1" s="589" t="s">
        <v>7297</v>
      </c>
      <c r="H1" s="590"/>
      <c r="I1" s="591" t="s">
        <v>346</v>
      </c>
    </row>
    <row r="2" spans="1:9">
      <c r="A2" s="116"/>
      <c r="B2" s="3"/>
      <c r="C2" s="3"/>
      <c r="D2" s="3"/>
      <c r="E2" s="78" t="s">
        <v>3841</v>
      </c>
      <c r="F2" s="78" t="s">
        <v>3842</v>
      </c>
      <c r="G2" s="78" t="s">
        <v>3214</v>
      </c>
      <c r="H2" s="78" t="s">
        <v>3842</v>
      </c>
      <c r="I2" s="592"/>
    </row>
    <row r="3" spans="1:9">
      <c r="A3" s="166" t="s">
        <v>4088</v>
      </c>
      <c r="B3" s="39" t="s">
        <v>2660</v>
      </c>
      <c r="C3" s="39" t="s">
        <v>2736</v>
      </c>
      <c r="D3" s="39" t="s">
        <v>2782</v>
      </c>
      <c r="E3" s="38"/>
      <c r="F3" s="38"/>
      <c r="G3" s="38"/>
      <c r="H3" s="38" t="s">
        <v>7229</v>
      </c>
      <c r="I3" s="187"/>
    </row>
    <row r="4" spans="1:9">
      <c r="A4" s="166" t="s">
        <v>2737</v>
      </c>
      <c r="B4" s="39" t="s">
        <v>2660</v>
      </c>
      <c r="C4" s="39" t="s">
        <v>2736</v>
      </c>
      <c r="D4" s="39" t="s">
        <v>2782</v>
      </c>
      <c r="E4" s="38" t="s">
        <v>7229</v>
      </c>
      <c r="F4" s="38" t="s">
        <v>7229</v>
      </c>
      <c r="G4" s="38" t="s">
        <v>7229</v>
      </c>
      <c r="H4" s="38"/>
      <c r="I4" s="187"/>
    </row>
    <row r="5" spans="1:9">
      <c r="A5" s="166" t="s">
        <v>4081</v>
      </c>
      <c r="B5" s="39" t="s">
        <v>2661</v>
      </c>
      <c r="C5" s="39" t="s">
        <v>2739</v>
      </c>
      <c r="D5" s="39" t="s">
        <v>4807</v>
      </c>
      <c r="E5" s="38"/>
      <c r="F5" s="38"/>
      <c r="G5" s="38"/>
      <c r="H5" s="38" t="s">
        <v>7229</v>
      </c>
      <c r="I5" s="187" t="s">
        <v>7229</v>
      </c>
    </row>
    <row r="6" spans="1:9">
      <c r="A6" s="166" t="s">
        <v>2738</v>
      </c>
      <c r="B6" s="39" t="s">
        <v>2661</v>
      </c>
      <c r="C6" s="39" t="s">
        <v>2739</v>
      </c>
      <c r="D6" s="39" t="s">
        <v>4807</v>
      </c>
      <c r="E6" s="38" t="s">
        <v>7229</v>
      </c>
      <c r="F6" s="38" t="s">
        <v>7229</v>
      </c>
      <c r="G6" s="38" t="s">
        <v>7229</v>
      </c>
      <c r="H6" s="38"/>
      <c r="I6" s="187"/>
    </row>
    <row r="7" spans="1:9">
      <c r="A7" s="166" t="s">
        <v>4079</v>
      </c>
      <c r="B7" s="39" t="s">
        <v>6130</v>
      </c>
      <c r="C7" s="39" t="s">
        <v>2740</v>
      </c>
      <c r="D7" s="39" t="s">
        <v>4808</v>
      </c>
      <c r="E7" s="38"/>
      <c r="F7" s="38"/>
      <c r="G7" s="38"/>
      <c r="H7" s="38" t="s">
        <v>7229</v>
      </c>
      <c r="I7" s="187" t="s">
        <v>7229</v>
      </c>
    </row>
    <row r="8" spans="1:9">
      <c r="A8" s="252"/>
      <c r="B8" s="22"/>
      <c r="C8" s="22"/>
      <c r="D8" s="22"/>
      <c r="E8" s="137"/>
      <c r="F8" s="137"/>
      <c r="G8" s="137"/>
      <c r="H8" s="137"/>
    </row>
    <row r="9" spans="1:9" ht="76.5" customHeight="1">
      <c r="A9" s="593" t="s">
        <v>7879</v>
      </c>
      <c r="B9" s="593"/>
      <c r="C9" s="593"/>
      <c r="D9" s="593"/>
      <c r="E9" s="593"/>
      <c r="F9" s="593"/>
      <c r="G9" s="593"/>
      <c r="H9" s="593"/>
      <c r="I9" s="593"/>
    </row>
    <row r="10" spans="1:9">
      <c r="A10" s="136"/>
      <c r="B10" s="22"/>
      <c r="C10" s="22"/>
      <c r="D10" s="22"/>
      <c r="E10" s="137"/>
      <c r="F10" s="137"/>
      <c r="G10" s="137"/>
      <c r="H10" s="137"/>
    </row>
    <row r="11" spans="1:9">
      <c r="A11" s="125" t="s">
        <v>2857</v>
      </c>
      <c r="B11" s="3"/>
      <c r="C11" s="3"/>
      <c r="D11" s="3"/>
      <c r="E11" s="3"/>
      <c r="F11" s="3"/>
      <c r="G11" s="3"/>
      <c r="H11" s="3"/>
    </row>
  </sheetData>
  <customSheetViews>
    <customSheetView guid="{F22148C6-D89D-4235-95CC-00E6DF924B45}">
      <selection activeCell="A2" sqref="A2"/>
      <pageMargins left="0.78740157480314965" right="0.78740157480314965" top="0.98425196850393704" bottom="0.78740157480314965" header="0.51181102362204722" footer="0.19685039370078741"/>
      <pageSetup paperSize="9" orientation="landscape" r:id="rId1"/>
      <headerFooter alignWithMargins="0">
        <oddHeader>&amp;L&amp;"Verdana,Lihavoitu"&amp;12 0013 Edustuksen laatu / Typ av ombudskap / Type of representation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4">
    <mergeCell ref="E1:F1"/>
    <mergeCell ref="G1:H1"/>
    <mergeCell ref="I1:I2"/>
    <mergeCell ref="A9:I9"/>
  </mergeCells>
  <phoneticPr fontId="1" type="noConversion"/>
  <hyperlinks>
    <hyperlink ref="A11" location="'Yhteenveto Sammandrag'!A1" display="Takaisin/Tillbaka/Back" xr:uid="{00000000-0004-0000-0500-000000000000}"/>
  </hyperlinks>
  <pageMargins left="0.78740157480314965" right="0.78740157480314965" top="0.98425196850393704" bottom="0.78740157480314965" header="0.51181102362204722" footer="0.19685039370078741"/>
  <pageSetup paperSize="9" orientation="landscape" r:id="rId2"/>
  <headerFooter alignWithMargins="0">
    <oddHeader>&amp;L&amp;"Verdana,Lihavoitu"&amp;12 0013 Edustuksen laatu / Typ av ombudskap / Type of representation</oddHeader>
    <oddFooter>&amp;L© Tullihallitus
Tullstyrelsen
National Board of Customs, Finland&amp;CTulli-ilmoituksilla käytettävät koodit
Koderna för ifyllande av tulldeklarationer
Codes to be used for filling in customs declarations&amp;R13.8.2009   &amp;P/&amp;N</oddFooter>
  </headerFooter>
  <ignoredErrors>
    <ignoredError sqref="A4 A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47"/>
  <dimension ref="A1:L131"/>
  <sheetViews>
    <sheetView zoomScaleNormal="100" workbookViewId="0">
      <pane ySplit="2" topLeftCell="A30" activePane="bottomLeft" state="frozen"/>
      <selection pane="bottomLeft" activeCell="A2" sqref="A2"/>
    </sheetView>
  </sheetViews>
  <sheetFormatPr defaultRowHeight="12.75"/>
  <cols>
    <col min="1" max="1" width="8.5" customWidth="1"/>
    <col min="2" max="4" width="23.625" style="19" customWidth="1"/>
    <col min="5" max="5" width="5" customWidth="1"/>
    <col min="6" max="6" width="5.25" customWidth="1"/>
    <col min="7" max="7" width="5.125" customWidth="1"/>
    <col min="8" max="8" width="4.75" customWidth="1"/>
    <col min="9" max="9" width="15.5" customWidth="1"/>
    <col min="10" max="10" width="12.375" customWidth="1"/>
    <col min="12" max="12" width="41" customWidth="1"/>
  </cols>
  <sheetData>
    <row r="1" spans="1:10" ht="97.5" customHeight="1">
      <c r="A1" s="297">
        <v>0</v>
      </c>
      <c r="B1" s="34" t="s">
        <v>6482</v>
      </c>
      <c r="C1" s="34" t="s">
        <v>4215</v>
      </c>
      <c r="D1" s="34" t="s">
        <v>2413</v>
      </c>
      <c r="E1" s="594" t="s">
        <v>7296</v>
      </c>
      <c r="F1" s="595"/>
      <c r="G1" s="605" t="s">
        <v>7297</v>
      </c>
      <c r="H1" s="606"/>
      <c r="I1" s="357" t="s">
        <v>7308</v>
      </c>
      <c r="J1" s="92"/>
    </row>
    <row r="2" spans="1:10" ht="20.25" customHeight="1">
      <c r="A2" s="3"/>
      <c r="B2" s="34"/>
      <c r="C2" s="34"/>
      <c r="D2" s="34"/>
      <c r="E2" s="358" t="s">
        <v>3841</v>
      </c>
      <c r="F2" s="358" t="s">
        <v>3842</v>
      </c>
      <c r="G2" s="358" t="s">
        <v>3841</v>
      </c>
      <c r="H2" s="358" t="s">
        <v>3842</v>
      </c>
      <c r="I2" s="358" t="s">
        <v>3842</v>
      </c>
      <c r="J2" s="92" t="s">
        <v>6821</v>
      </c>
    </row>
    <row r="3" spans="1:10" s="75" customFormat="1" ht="51">
      <c r="A3" s="371"/>
      <c r="B3" s="103" t="s">
        <v>3527</v>
      </c>
      <c r="C3" s="103" t="s">
        <v>6063</v>
      </c>
      <c r="D3" s="104" t="s">
        <v>264</v>
      </c>
    </row>
    <row r="4" spans="1:10" s="95" customFormat="1" ht="89.25">
      <c r="A4" s="167" t="s">
        <v>2741</v>
      </c>
      <c r="B4" s="43" t="s">
        <v>2742</v>
      </c>
      <c r="C4" s="43" t="s">
        <v>4403</v>
      </c>
      <c r="D4" s="43" t="s">
        <v>3355</v>
      </c>
      <c r="E4" s="124"/>
      <c r="F4" s="124"/>
      <c r="G4" s="124" t="s">
        <v>7229</v>
      </c>
      <c r="H4" s="49"/>
      <c r="I4" s="49"/>
      <c r="J4" s="42"/>
    </row>
    <row r="5" spans="1:10" ht="63.75">
      <c r="A5" s="163" t="s">
        <v>3528</v>
      </c>
      <c r="B5" s="43" t="s">
        <v>1199</v>
      </c>
      <c r="C5" s="43" t="s">
        <v>1200</v>
      </c>
      <c r="D5" s="43" t="s">
        <v>3337</v>
      </c>
      <c r="E5" s="124" t="s">
        <v>7229</v>
      </c>
      <c r="F5" s="124">
        <v>1</v>
      </c>
      <c r="G5" s="49"/>
      <c r="H5" s="49"/>
      <c r="I5" s="49"/>
      <c r="J5" s="42"/>
    </row>
    <row r="6" spans="1:10" s="95" customFormat="1" ht="39.75" customHeight="1">
      <c r="A6" s="145" t="s">
        <v>6064</v>
      </c>
      <c r="B6" s="43" t="s">
        <v>1234</v>
      </c>
      <c r="C6" s="43" t="s">
        <v>6065</v>
      </c>
      <c r="D6" s="43" t="s">
        <v>3337</v>
      </c>
      <c r="E6" s="39"/>
      <c r="F6" s="39"/>
      <c r="G6" s="39"/>
      <c r="H6" s="372" t="s">
        <v>228</v>
      </c>
      <c r="I6" s="373"/>
      <c r="J6" s="39"/>
    </row>
    <row r="7" spans="1:10" s="95" customFormat="1" ht="25.5">
      <c r="A7" s="145" t="s">
        <v>6796</v>
      </c>
      <c r="B7" s="43" t="s">
        <v>5366</v>
      </c>
      <c r="C7" s="43" t="s">
        <v>5987</v>
      </c>
      <c r="D7" s="43" t="s">
        <v>3338</v>
      </c>
      <c r="E7" s="39"/>
      <c r="F7" s="39"/>
      <c r="G7" s="39"/>
      <c r="H7" s="374">
        <v>1</v>
      </c>
      <c r="I7" s="141"/>
      <c r="J7" s="39"/>
    </row>
    <row r="8" spans="1:10" s="3" customFormat="1" ht="25.5">
      <c r="A8" s="145" t="s">
        <v>2031</v>
      </c>
      <c r="B8" s="43" t="s">
        <v>5366</v>
      </c>
      <c r="C8" s="43" t="s">
        <v>5987</v>
      </c>
      <c r="D8" s="43" t="s">
        <v>3338</v>
      </c>
      <c r="E8" s="124" t="s">
        <v>7229</v>
      </c>
      <c r="F8" s="124">
        <v>1</v>
      </c>
      <c r="G8" s="39"/>
      <c r="H8" s="141"/>
      <c r="J8" s="42"/>
    </row>
    <row r="9" spans="1:10" s="95" customFormat="1" ht="25.5">
      <c r="A9" s="145" t="s">
        <v>6797</v>
      </c>
      <c r="B9" s="43" t="s">
        <v>5367</v>
      </c>
      <c r="C9" s="43" t="s">
        <v>5270</v>
      </c>
      <c r="D9" s="94" t="s">
        <v>3339</v>
      </c>
      <c r="E9" s="39"/>
      <c r="F9" s="39"/>
      <c r="G9" s="39"/>
      <c r="H9" s="374">
        <v>1</v>
      </c>
      <c r="I9" s="141"/>
      <c r="J9" s="39"/>
    </row>
    <row r="10" spans="1:10" s="95" customFormat="1" ht="25.5">
      <c r="A10" s="145" t="s">
        <v>5571</v>
      </c>
      <c r="B10" s="43" t="s">
        <v>5368</v>
      </c>
      <c r="C10" s="43" t="s">
        <v>5975</v>
      </c>
      <c r="D10" s="43" t="s">
        <v>3340</v>
      </c>
      <c r="E10" s="39"/>
      <c r="F10" s="39"/>
      <c r="G10" s="39"/>
      <c r="H10" s="374">
        <v>1</v>
      </c>
      <c r="I10" s="141"/>
      <c r="J10" s="39"/>
    </row>
    <row r="11" spans="1:10" s="3" customFormat="1" ht="25.5">
      <c r="A11" s="145" t="s">
        <v>2032</v>
      </c>
      <c r="B11" s="43" t="s">
        <v>5368</v>
      </c>
      <c r="C11" s="43" t="s">
        <v>5975</v>
      </c>
      <c r="D11" s="43" t="s">
        <v>3340</v>
      </c>
      <c r="E11" s="124" t="s">
        <v>7229</v>
      </c>
      <c r="F11" s="124">
        <v>1</v>
      </c>
      <c r="G11" s="39"/>
      <c r="H11" s="141"/>
      <c r="J11" s="42"/>
    </row>
    <row r="12" spans="1:10" s="95" customFormat="1" ht="25.5">
      <c r="A12" s="145" t="s">
        <v>6143</v>
      </c>
      <c r="B12" s="43" t="s">
        <v>4402</v>
      </c>
      <c r="C12" s="43" t="s">
        <v>5976</v>
      </c>
      <c r="D12" s="43" t="s">
        <v>3341</v>
      </c>
      <c r="E12" s="39"/>
      <c r="F12" s="39"/>
      <c r="G12" s="39"/>
      <c r="H12" s="374">
        <v>1</v>
      </c>
      <c r="I12" s="141"/>
      <c r="J12" s="39"/>
    </row>
    <row r="13" spans="1:10" s="3" customFormat="1" ht="25.5">
      <c r="A13" s="145" t="s">
        <v>2033</v>
      </c>
      <c r="B13" s="43" t="s">
        <v>4402</v>
      </c>
      <c r="C13" s="43" t="s">
        <v>5976</v>
      </c>
      <c r="D13" s="43" t="s">
        <v>3341</v>
      </c>
      <c r="E13" s="124" t="s">
        <v>7229</v>
      </c>
      <c r="F13" s="124">
        <v>1</v>
      </c>
      <c r="G13" s="39"/>
      <c r="H13" s="141"/>
      <c r="J13" s="42"/>
    </row>
    <row r="14" spans="1:10" s="95" customFormat="1" ht="38.25">
      <c r="A14" s="145" t="s">
        <v>6144</v>
      </c>
      <c r="B14" s="43" t="s">
        <v>4936</v>
      </c>
      <c r="C14" s="43" t="s">
        <v>134</v>
      </c>
      <c r="D14" s="43" t="s">
        <v>3342</v>
      </c>
      <c r="E14" s="39"/>
      <c r="F14" s="39"/>
      <c r="G14" s="39"/>
      <c r="H14" s="374">
        <v>1</v>
      </c>
      <c r="I14" s="141"/>
      <c r="J14" s="39"/>
    </row>
    <row r="15" spans="1:10" s="95" customFormat="1">
      <c r="A15" s="145" t="s">
        <v>6145</v>
      </c>
      <c r="B15" s="43" t="s">
        <v>5756</v>
      </c>
      <c r="C15" s="43" t="s">
        <v>5977</v>
      </c>
      <c r="D15" s="43" t="s">
        <v>3343</v>
      </c>
      <c r="E15" s="39"/>
      <c r="F15" s="39"/>
      <c r="G15" s="39"/>
      <c r="H15" s="374">
        <v>1</v>
      </c>
      <c r="I15" s="141"/>
      <c r="J15" s="39"/>
    </row>
    <row r="16" spans="1:10" s="3" customFormat="1">
      <c r="A16" s="145" t="s">
        <v>2034</v>
      </c>
      <c r="B16" s="43" t="s">
        <v>5756</v>
      </c>
      <c r="C16" s="43" t="s">
        <v>5977</v>
      </c>
      <c r="D16" s="43" t="s">
        <v>3343</v>
      </c>
      <c r="E16" s="124" t="s">
        <v>7229</v>
      </c>
      <c r="F16" s="124">
        <v>1</v>
      </c>
      <c r="G16" s="39"/>
      <c r="H16" s="141"/>
      <c r="J16" s="42"/>
    </row>
    <row r="17" spans="1:10" s="95" customFormat="1" ht="25.5">
      <c r="A17" s="145" t="s">
        <v>6146</v>
      </c>
      <c r="B17" s="43" t="s">
        <v>5757</v>
      </c>
      <c r="C17" s="83" t="s">
        <v>5978</v>
      </c>
      <c r="D17" s="43" t="s">
        <v>5940</v>
      </c>
      <c r="E17" s="39"/>
      <c r="F17" s="39"/>
      <c r="G17" s="39"/>
      <c r="H17" s="374">
        <v>1</v>
      </c>
      <c r="I17" s="141"/>
      <c r="J17" s="39"/>
    </row>
    <row r="18" spans="1:10" s="95" customFormat="1" ht="25.5">
      <c r="A18" s="145" t="s">
        <v>2035</v>
      </c>
      <c r="B18" s="43" t="s">
        <v>5757</v>
      </c>
      <c r="C18" s="43" t="s">
        <v>5978</v>
      </c>
      <c r="D18" s="43" t="s">
        <v>5940</v>
      </c>
      <c r="E18" s="124" t="s">
        <v>7229</v>
      </c>
      <c r="F18" s="124">
        <v>1</v>
      </c>
      <c r="G18" s="39"/>
      <c r="H18" s="141"/>
      <c r="J18" s="42"/>
    </row>
    <row r="19" spans="1:10" s="95" customFormat="1" ht="38.25">
      <c r="A19" s="375"/>
      <c r="B19" s="171" t="s">
        <v>921</v>
      </c>
      <c r="C19" s="171" t="s">
        <v>135</v>
      </c>
      <c r="D19" s="171" t="s">
        <v>4670</v>
      </c>
      <c r="E19" s="284" t="s">
        <v>2735</v>
      </c>
      <c r="F19" s="284" t="s">
        <v>2735</v>
      </c>
      <c r="G19" s="284"/>
      <c r="H19" s="284" t="s">
        <v>2735</v>
      </c>
      <c r="I19" s="284"/>
      <c r="J19" s="42"/>
    </row>
    <row r="20" spans="1:10" s="95" customFormat="1" ht="76.5">
      <c r="A20" s="145" t="s">
        <v>2389</v>
      </c>
      <c r="B20" s="43" t="s">
        <v>5429</v>
      </c>
      <c r="C20" s="43" t="s">
        <v>2731</v>
      </c>
      <c r="D20" s="43" t="s">
        <v>2100</v>
      </c>
      <c r="E20" s="39"/>
      <c r="F20" s="39">
        <v>1</v>
      </c>
      <c r="G20" s="39"/>
      <c r="H20" s="374"/>
      <c r="I20" s="141"/>
      <c r="J20" s="39"/>
    </row>
    <row r="21" spans="1:10" s="95" customFormat="1" ht="51">
      <c r="A21" s="145" t="s">
        <v>5430</v>
      </c>
      <c r="B21" s="43" t="s">
        <v>2450</v>
      </c>
      <c r="C21" s="43" t="s">
        <v>6309</v>
      </c>
      <c r="D21" s="43" t="s">
        <v>1187</v>
      </c>
      <c r="E21" s="39" t="s">
        <v>7229</v>
      </c>
      <c r="F21" s="39">
        <v>1</v>
      </c>
      <c r="G21" s="39"/>
      <c r="H21" s="374"/>
      <c r="I21" s="141"/>
      <c r="J21" s="39"/>
    </row>
    <row r="23" spans="1:10" s="95" customFormat="1">
      <c r="A23" s="375"/>
      <c r="B23" s="171" t="s">
        <v>626</v>
      </c>
      <c r="C23" s="298" t="s">
        <v>6805</v>
      </c>
      <c r="D23" s="298" t="s">
        <v>4671</v>
      </c>
      <c r="E23" s="283"/>
      <c r="F23" s="283"/>
      <c r="G23" s="283" t="s">
        <v>2735</v>
      </c>
      <c r="H23" s="283" t="s">
        <v>2735</v>
      </c>
      <c r="I23" s="283" t="s">
        <v>2735</v>
      </c>
      <c r="J23" s="376"/>
    </row>
    <row r="24" spans="1:10" s="95" customFormat="1" ht="63.75">
      <c r="A24" s="163">
        <v>10200</v>
      </c>
      <c r="B24" s="43" t="s">
        <v>5394</v>
      </c>
      <c r="C24" s="43" t="s">
        <v>2568</v>
      </c>
      <c r="D24" s="43" t="s">
        <v>878</v>
      </c>
      <c r="E24" s="124"/>
      <c r="F24" s="124"/>
      <c r="G24" s="124" t="s">
        <v>7229</v>
      </c>
      <c r="H24" s="49"/>
      <c r="I24" s="49"/>
      <c r="J24" s="42"/>
    </row>
    <row r="25" spans="1:10" s="95" customFormat="1" ht="102">
      <c r="A25" s="163">
        <v>10300</v>
      </c>
      <c r="B25" s="43" t="s">
        <v>5395</v>
      </c>
      <c r="C25" s="43" t="s">
        <v>2569</v>
      </c>
      <c r="D25" s="43" t="s">
        <v>879</v>
      </c>
      <c r="E25" s="124"/>
      <c r="F25" s="124"/>
      <c r="G25" s="124" t="s">
        <v>7229</v>
      </c>
      <c r="H25" s="49"/>
      <c r="I25" s="49"/>
      <c r="J25" s="42"/>
    </row>
    <row r="26" spans="1:10" s="95" customFormat="1" ht="63.75">
      <c r="A26" s="163">
        <v>10400</v>
      </c>
      <c r="B26" s="43" t="s">
        <v>3529</v>
      </c>
      <c r="C26" s="43" t="s">
        <v>2570</v>
      </c>
      <c r="D26" s="43" t="s">
        <v>880</v>
      </c>
      <c r="E26" s="124"/>
      <c r="F26" s="124"/>
      <c r="G26" s="124" t="s">
        <v>7229</v>
      </c>
      <c r="H26" s="49"/>
      <c r="I26" s="49"/>
      <c r="J26" s="42"/>
    </row>
    <row r="27" spans="1:10" s="95" customFormat="1" ht="114.75">
      <c r="A27" s="163">
        <v>10600</v>
      </c>
      <c r="B27" s="43" t="s">
        <v>905</v>
      </c>
      <c r="C27" s="43" t="s">
        <v>3975</v>
      </c>
      <c r="D27" s="43" t="s">
        <v>6391</v>
      </c>
      <c r="E27" s="124"/>
      <c r="F27" s="124"/>
      <c r="G27" s="124"/>
      <c r="H27" s="49"/>
      <c r="I27" s="124" t="s">
        <v>7229</v>
      </c>
      <c r="J27" s="42"/>
    </row>
    <row r="28" spans="1:10" s="95" customFormat="1" ht="25.5">
      <c r="A28" s="163" t="s">
        <v>1767</v>
      </c>
      <c r="B28" s="43" t="s">
        <v>6804</v>
      </c>
      <c r="C28" s="43" t="s">
        <v>1717</v>
      </c>
      <c r="D28" s="43" t="s">
        <v>2763</v>
      </c>
      <c r="E28" s="39"/>
      <c r="F28" s="377">
        <v>1</v>
      </c>
      <c r="G28" s="39"/>
      <c r="H28" s="377">
        <v>1</v>
      </c>
      <c r="I28" s="39"/>
      <c r="J28" s="39"/>
    </row>
    <row r="29" spans="1:10" s="95" customFormat="1" ht="51">
      <c r="A29" s="163" t="s">
        <v>3456</v>
      </c>
      <c r="B29" s="448" t="s">
        <v>8429</v>
      </c>
      <c r="C29" s="448" t="s">
        <v>8430</v>
      </c>
      <c r="D29" s="448" t="s">
        <v>8431</v>
      </c>
      <c r="E29" s="39"/>
      <c r="F29" s="39"/>
      <c r="G29" s="39"/>
      <c r="H29" s="377">
        <v>2</v>
      </c>
      <c r="I29" s="377"/>
      <c r="J29" s="39"/>
    </row>
    <row r="30" spans="1:10" s="95" customFormat="1" ht="165.75">
      <c r="A30" s="168" t="s">
        <v>4010</v>
      </c>
      <c r="B30" s="448" t="s">
        <v>8423</v>
      </c>
      <c r="C30" s="448" t="s">
        <v>8424</v>
      </c>
      <c r="D30" s="448" t="s">
        <v>8425</v>
      </c>
      <c r="E30" s="39"/>
      <c r="F30" s="39"/>
      <c r="G30" s="39"/>
      <c r="H30" s="377">
        <v>2</v>
      </c>
      <c r="I30" s="377"/>
      <c r="J30" s="39"/>
    </row>
    <row r="31" spans="1:10" s="95" customFormat="1" ht="66.75" customHeight="1">
      <c r="A31" s="163" t="s">
        <v>503</v>
      </c>
      <c r="B31" s="448" t="s">
        <v>8459</v>
      </c>
      <c r="C31" s="448" t="s">
        <v>8460</v>
      </c>
      <c r="D31" s="448" t="s">
        <v>8461</v>
      </c>
      <c r="E31" s="226"/>
      <c r="F31" s="226"/>
      <c r="G31" s="226"/>
      <c r="H31" s="124">
        <v>2</v>
      </c>
      <c r="I31" s="124"/>
      <c r="J31" s="226"/>
    </row>
    <row r="32" spans="1:10" s="95" customFormat="1" ht="25.5">
      <c r="A32" s="163" t="s">
        <v>504</v>
      </c>
      <c r="B32" s="448" t="s">
        <v>8420</v>
      </c>
      <c r="C32" s="448" t="s">
        <v>8421</v>
      </c>
      <c r="D32" s="449" t="s">
        <v>8422</v>
      </c>
      <c r="E32" s="39"/>
      <c r="F32" s="39"/>
      <c r="G32" s="39"/>
      <c r="H32" s="377">
        <v>2</v>
      </c>
      <c r="I32" s="377"/>
      <c r="J32" s="39"/>
    </row>
    <row r="33" spans="1:10" s="95" customFormat="1" ht="108" customHeight="1">
      <c r="A33" s="163" t="s">
        <v>505</v>
      </c>
      <c r="B33" s="448" t="s">
        <v>8432</v>
      </c>
      <c r="C33" s="448" t="s">
        <v>8433</v>
      </c>
      <c r="D33" s="448" t="s">
        <v>8434</v>
      </c>
      <c r="E33" s="39"/>
      <c r="F33" s="39"/>
      <c r="G33" s="39"/>
      <c r="H33" s="377">
        <v>2</v>
      </c>
      <c r="I33" s="377"/>
      <c r="J33" s="39"/>
    </row>
    <row r="34" spans="1:10" s="95" customFormat="1" ht="63.75">
      <c r="A34" s="163" t="s">
        <v>6795</v>
      </c>
      <c r="B34" s="448" t="s">
        <v>8417</v>
      </c>
      <c r="C34" s="448" t="s">
        <v>8418</v>
      </c>
      <c r="D34" s="448" t="s">
        <v>8419</v>
      </c>
      <c r="E34" s="39"/>
      <c r="F34" s="39"/>
      <c r="G34" s="39"/>
      <c r="H34" s="377">
        <v>2</v>
      </c>
      <c r="I34" s="377"/>
      <c r="J34" s="39"/>
    </row>
    <row r="35" spans="1:10" s="95" customFormat="1" ht="76.5">
      <c r="A35" s="163" t="s">
        <v>7848</v>
      </c>
      <c r="B35" s="448" t="s">
        <v>8426</v>
      </c>
      <c r="C35" s="448" t="s">
        <v>8427</v>
      </c>
      <c r="D35" s="448" t="s">
        <v>8428</v>
      </c>
      <c r="E35" s="39"/>
      <c r="F35" s="39"/>
      <c r="G35" s="39"/>
      <c r="H35" s="377">
        <v>2</v>
      </c>
      <c r="I35" s="377"/>
      <c r="J35" s="39"/>
    </row>
    <row r="36" spans="1:10" s="95" customFormat="1" ht="153">
      <c r="A36" s="163" t="s">
        <v>7849</v>
      </c>
      <c r="B36" s="448" t="s">
        <v>8435</v>
      </c>
      <c r="C36" s="448" t="s">
        <v>8436</v>
      </c>
      <c r="D36" s="448" t="s">
        <v>8437</v>
      </c>
      <c r="E36" s="39"/>
      <c r="F36" s="39"/>
      <c r="G36" s="39"/>
      <c r="H36" s="377">
        <v>2</v>
      </c>
      <c r="I36" s="377"/>
      <c r="J36" s="39"/>
    </row>
    <row r="37" spans="1:10" s="95" customFormat="1" ht="89.25">
      <c r="A37" s="163" t="s">
        <v>7850</v>
      </c>
      <c r="B37" s="448" t="s">
        <v>8438</v>
      </c>
      <c r="C37" s="448" t="s">
        <v>8439</v>
      </c>
      <c r="D37" s="448" t="s">
        <v>8440</v>
      </c>
      <c r="E37" s="39"/>
      <c r="F37" s="39"/>
      <c r="G37" s="39"/>
      <c r="H37" s="377">
        <v>2</v>
      </c>
      <c r="I37" s="377"/>
      <c r="J37" s="39"/>
    </row>
    <row r="38" spans="1:10" s="95" customFormat="1" ht="127.5">
      <c r="A38" s="163" t="s">
        <v>7851</v>
      </c>
      <c r="B38" s="448" t="s">
        <v>8441</v>
      </c>
      <c r="C38" s="448" t="s">
        <v>8442</v>
      </c>
      <c r="D38" s="448" t="s">
        <v>8443</v>
      </c>
      <c r="E38" s="39"/>
      <c r="F38" s="39"/>
      <c r="G38" s="39"/>
      <c r="H38" s="377">
        <v>2</v>
      </c>
      <c r="I38" s="377"/>
      <c r="J38" s="39"/>
    </row>
    <row r="39" spans="1:10" s="95" customFormat="1" ht="38.25">
      <c r="A39" s="163" t="s">
        <v>7852</v>
      </c>
      <c r="B39" s="448" t="s">
        <v>8444</v>
      </c>
      <c r="C39" s="448" t="s">
        <v>8445</v>
      </c>
      <c r="D39" s="448" t="s">
        <v>8446</v>
      </c>
      <c r="E39" s="39"/>
      <c r="F39" s="39"/>
      <c r="G39" s="39"/>
      <c r="H39" s="377">
        <v>2</v>
      </c>
      <c r="I39" s="377"/>
      <c r="J39" s="39"/>
    </row>
    <row r="40" spans="1:10" s="95" customFormat="1" ht="89.25">
      <c r="A40" s="163" t="s">
        <v>7853</v>
      </c>
      <c r="B40" s="448" t="s">
        <v>8447</v>
      </c>
      <c r="C40" s="448" t="s">
        <v>8448</v>
      </c>
      <c r="D40" s="448" t="s">
        <v>8449</v>
      </c>
      <c r="E40" s="39"/>
      <c r="F40" s="39"/>
      <c r="G40" s="39"/>
      <c r="H40" s="377">
        <v>2</v>
      </c>
      <c r="I40" s="377"/>
      <c r="J40" s="39"/>
    </row>
    <row r="41" spans="1:10" s="95" customFormat="1" ht="102">
      <c r="A41" s="163" t="s">
        <v>7854</v>
      </c>
      <c r="B41" s="448" t="s">
        <v>8450</v>
      </c>
      <c r="C41" s="448" t="s">
        <v>8451</v>
      </c>
      <c r="D41" s="448" t="s">
        <v>8452</v>
      </c>
      <c r="E41" s="39"/>
      <c r="F41" s="39"/>
      <c r="G41" s="39"/>
      <c r="H41" s="377">
        <v>2</v>
      </c>
      <c r="I41" s="377"/>
      <c r="J41" s="39"/>
    </row>
    <row r="42" spans="1:10" s="95" customFormat="1" ht="76.5">
      <c r="A42" s="163" t="s">
        <v>7855</v>
      </c>
      <c r="B42" s="448" t="s">
        <v>8453</v>
      </c>
      <c r="C42" s="448" t="s">
        <v>8454</v>
      </c>
      <c r="D42" s="448" t="s">
        <v>8455</v>
      </c>
      <c r="E42" s="39"/>
      <c r="F42" s="39"/>
      <c r="G42" s="39"/>
      <c r="H42" s="377">
        <v>2</v>
      </c>
      <c r="I42" s="377"/>
      <c r="J42" s="39"/>
    </row>
    <row r="43" spans="1:10" s="95" customFormat="1" ht="409.5">
      <c r="A43" s="163" t="s">
        <v>7856</v>
      </c>
      <c r="B43" s="448" t="s">
        <v>8456</v>
      </c>
      <c r="C43" s="448" t="s">
        <v>8457</v>
      </c>
      <c r="D43" s="448" t="s">
        <v>8458</v>
      </c>
      <c r="E43" s="39"/>
      <c r="F43" s="39"/>
      <c r="G43" s="39"/>
      <c r="H43" s="377">
        <v>2</v>
      </c>
      <c r="I43" s="377"/>
      <c r="J43" s="39"/>
    </row>
    <row r="44" spans="1:10" s="95" customFormat="1" ht="51">
      <c r="A44" s="163" t="s">
        <v>7857</v>
      </c>
      <c r="B44" s="395" t="s">
        <v>7859</v>
      </c>
      <c r="C44" s="395" t="s">
        <v>7860</v>
      </c>
      <c r="D44" s="395" t="s">
        <v>7861</v>
      </c>
      <c r="E44" s="39"/>
      <c r="F44" s="39"/>
      <c r="G44" s="39"/>
      <c r="H44" s="377">
        <v>2</v>
      </c>
      <c r="I44" s="377"/>
      <c r="J44" s="39"/>
    </row>
    <row r="45" spans="1:10" s="95" customFormat="1" ht="51">
      <c r="A45" s="163" t="s">
        <v>7858</v>
      </c>
      <c r="B45" s="395" t="s">
        <v>7862</v>
      </c>
      <c r="C45" s="395" t="s">
        <v>7863</v>
      </c>
      <c r="D45" s="395" t="s">
        <v>7864</v>
      </c>
      <c r="E45" s="39"/>
      <c r="F45" s="39"/>
      <c r="G45" s="39"/>
      <c r="H45" s="377">
        <v>2</v>
      </c>
      <c r="I45" s="377"/>
      <c r="J45" s="39"/>
    </row>
    <row r="46" spans="1:10" s="95" customFormat="1" ht="25.5">
      <c r="A46" s="378"/>
      <c r="B46" s="442" t="s">
        <v>627</v>
      </c>
      <c r="C46" s="442" t="s">
        <v>628</v>
      </c>
      <c r="D46" s="442" t="s">
        <v>4672</v>
      </c>
      <c r="E46" s="283" t="s">
        <v>2735</v>
      </c>
      <c r="F46" s="283" t="s">
        <v>2735</v>
      </c>
      <c r="G46" s="283" t="s">
        <v>2735</v>
      </c>
      <c r="H46" s="283"/>
      <c r="I46" s="283"/>
      <c r="J46" s="376"/>
    </row>
    <row r="47" spans="1:10" s="95" customFormat="1" ht="38.25">
      <c r="A47" s="163">
        <v>10500</v>
      </c>
      <c r="B47" s="43" t="s">
        <v>2426</v>
      </c>
      <c r="C47" s="43" t="s">
        <v>2553</v>
      </c>
      <c r="D47" s="43" t="s">
        <v>881</v>
      </c>
      <c r="E47" s="124"/>
      <c r="F47" s="124"/>
      <c r="G47" s="124" t="s">
        <v>7229</v>
      </c>
      <c r="H47" s="49"/>
      <c r="I47" s="49"/>
      <c r="J47" s="42"/>
    </row>
    <row r="48" spans="1:10" s="95" customFormat="1" ht="25.5">
      <c r="A48" s="163" t="s">
        <v>6131</v>
      </c>
      <c r="B48" s="43" t="s">
        <v>5780</v>
      </c>
      <c r="C48" s="43" t="s">
        <v>629</v>
      </c>
      <c r="D48" s="43" t="s">
        <v>1113</v>
      </c>
      <c r="E48" s="39"/>
      <c r="F48" s="377">
        <v>1</v>
      </c>
      <c r="G48" s="39"/>
      <c r="H48" s="377">
        <v>1</v>
      </c>
      <c r="I48" s="39"/>
      <c r="J48" s="39"/>
    </row>
    <row r="49" spans="1:12" s="95" customFormat="1" ht="38.25">
      <c r="A49" s="163" t="s">
        <v>6792</v>
      </c>
      <c r="B49" s="43" t="s">
        <v>631</v>
      </c>
      <c r="C49" s="43" t="s">
        <v>630</v>
      </c>
      <c r="D49" s="43" t="s">
        <v>6530</v>
      </c>
      <c r="E49" s="39"/>
      <c r="F49" s="377">
        <v>1</v>
      </c>
      <c r="G49" s="39"/>
      <c r="H49" s="377">
        <v>1</v>
      </c>
      <c r="I49" s="39"/>
      <c r="J49" s="39"/>
    </row>
    <row r="50" spans="1:12" s="3" customFormat="1" ht="38.25">
      <c r="A50" s="163" t="s">
        <v>2036</v>
      </c>
      <c r="B50" s="43" t="s">
        <v>631</v>
      </c>
      <c r="C50" s="43" t="s">
        <v>630</v>
      </c>
      <c r="D50" s="43" t="s">
        <v>6530</v>
      </c>
      <c r="E50" s="124" t="s">
        <v>7229</v>
      </c>
      <c r="F50" s="124">
        <v>1</v>
      </c>
      <c r="G50" s="39"/>
      <c r="H50" s="39"/>
      <c r="J50" s="42"/>
    </row>
    <row r="51" spans="1:12" s="95" customFormat="1" ht="38.25">
      <c r="A51" s="163" t="s">
        <v>6794</v>
      </c>
      <c r="B51" s="43" t="s">
        <v>3540</v>
      </c>
      <c r="C51" s="43" t="s">
        <v>1419</v>
      </c>
      <c r="D51" s="43" t="s">
        <v>6531</v>
      </c>
      <c r="E51" s="39"/>
      <c r="F51" s="377">
        <v>1</v>
      </c>
      <c r="G51" s="39"/>
      <c r="H51" s="377">
        <v>1</v>
      </c>
      <c r="I51" s="39"/>
      <c r="J51" s="39"/>
    </row>
    <row r="52" spans="1:12" s="3" customFormat="1" ht="38.25">
      <c r="A52" s="163" t="s">
        <v>2037</v>
      </c>
      <c r="B52" s="43" t="s">
        <v>3540</v>
      </c>
      <c r="C52" s="43" t="s">
        <v>1419</v>
      </c>
      <c r="D52" s="43" t="s">
        <v>6531</v>
      </c>
      <c r="E52" s="124" t="s">
        <v>7229</v>
      </c>
      <c r="F52" s="124">
        <v>1</v>
      </c>
      <c r="G52" s="39"/>
      <c r="H52" s="39"/>
      <c r="J52" s="42"/>
    </row>
    <row r="53" spans="1:12" ht="63.75">
      <c r="A53" s="3"/>
      <c r="B53" s="104" t="s">
        <v>387</v>
      </c>
      <c r="C53" s="104" t="s">
        <v>4216</v>
      </c>
      <c r="D53" s="104" t="s">
        <v>497</v>
      </c>
      <c r="E53" s="285" t="s">
        <v>2735</v>
      </c>
      <c r="F53" s="285" t="s">
        <v>2735</v>
      </c>
      <c r="G53" s="285"/>
      <c r="H53" s="285" t="s">
        <v>2735</v>
      </c>
      <c r="I53" s="285"/>
      <c r="J53" s="379"/>
      <c r="L53" s="3"/>
    </row>
    <row r="54" spans="1:12" s="3" customFormat="1" ht="51">
      <c r="A54" s="163">
        <v>30100</v>
      </c>
      <c r="B54" s="43" t="s">
        <v>5333</v>
      </c>
      <c r="C54" s="43" t="s">
        <v>5334</v>
      </c>
      <c r="D54" s="43" t="s">
        <v>5335</v>
      </c>
      <c r="E54" s="124" t="s">
        <v>7229</v>
      </c>
      <c r="F54" s="124">
        <v>1</v>
      </c>
      <c r="G54" s="49"/>
      <c r="H54" s="49"/>
      <c r="I54" s="39"/>
      <c r="J54" s="42"/>
    </row>
    <row r="55" spans="1:12" s="95" customFormat="1" ht="38.25">
      <c r="A55" s="163">
        <v>30200</v>
      </c>
      <c r="B55" s="43" t="s">
        <v>920</v>
      </c>
      <c r="C55" s="43" t="s">
        <v>2414</v>
      </c>
      <c r="D55" s="43" t="s">
        <v>5336</v>
      </c>
      <c r="E55" s="124" t="s">
        <v>7229</v>
      </c>
      <c r="F55" s="124">
        <v>1</v>
      </c>
      <c r="G55" s="124"/>
      <c r="H55" s="49"/>
      <c r="I55" s="49"/>
      <c r="J55" s="42"/>
    </row>
    <row r="56" spans="1:12" s="95" customFormat="1" ht="141.75" customHeight="1">
      <c r="A56" s="163">
        <v>30300</v>
      </c>
      <c r="B56" s="43" t="s">
        <v>2427</v>
      </c>
      <c r="C56" s="43" t="s">
        <v>4214</v>
      </c>
      <c r="D56" s="43" t="s">
        <v>2522</v>
      </c>
      <c r="E56" s="124" t="s">
        <v>7229</v>
      </c>
      <c r="F56" s="124">
        <v>2</v>
      </c>
      <c r="G56" s="124"/>
      <c r="H56" s="49"/>
      <c r="I56" s="49"/>
      <c r="J56" s="42"/>
    </row>
    <row r="57" spans="1:12" s="95" customFormat="1" ht="76.5">
      <c r="A57" s="611" t="s">
        <v>388</v>
      </c>
      <c r="B57" s="120" t="s">
        <v>3093</v>
      </c>
      <c r="C57" s="120" t="s">
        <v>3103</v>
      </c>
      <c r="D57" s="120" t="s">
        <v>3092</v>
      </c>
      <c r="E57" s="602" t="s">
        <v>7229</v>
      </c>
      <c r="F57" s="602">
        <v>2</v>
      </c>
      <c r="G57" s="596"/>
      <c r="H57" s="596"/>
      <c r="I57" s="602"/>
      <c r="J57" s="617"/>
    </row>
    <row r="58" spans="1:12" s="95" customFormat="1" ht="153">
      <c r="A58" s="612"/>
      <c r="B58" s="118" t="s">
        <v>389</v>
      </c>
      <c r="C58" s="118" t="s">
        <v>7397</v>
      </c>
      <c r="D58" s="118" t="s">
        <v>5372</v>
      </c>
      <c r="E58" s="603"/>
      <c r="F58" s="603"/>
      <c r="G58" s="597"/>
      <c r="H58" s="597"/>
      <c r="I58" s="607"/>
      <c r="J58" s="618"/>
    </row>
    <row r="59" spans="1:12" s="95" customFormat="1" ht="114.75">
      <c r="A59" s="613"/>
      <c r="B59" s="119" t="s">
        <v>390</v>
      </c>
      <c r="C59" s="119" t="s">
        <v>6356</v>
      </c>
      <c r="D59" s="119" t="s">
        <v>2164</v>
      </c>
      <c r="E59" s="604"/>
      <c r="F59" s="604"/>
      <c r="G59" s="598"/>
      <c r="H59" s="598"/>
      <c r="I59" s="608"/>
      <c r="J59" s="619"/>
    </row>
    <row r="60" spans="1:12" s="95" customFormat="1" ht="38.25">
      <c r="A60" s="163" t="s">
        <v>5552</v>
      </c>
      <c r="B60" s="43" t="s">
        <v>1201</v>
      </c>
      <c r="C60" s="43" t="s">
        <v>1202</v>
      </c>
      <c r="D60" s="43" t="s">
        <v>2165</v>
      </c>
      <c r="E60" s="124" t="s">
        <v>7229</v>
      </c>
      <c r="F60" s="124">
        <v>1</v>
      </c>
      <c r="G60" s="49"/>
      <c r="H60" s="49"/>
      <c r="I60" s="49"/>
      <c r="J60" s="42"/>
    </row>
    <row r="61" spans="1:12" s="95" customFormat="1" ht="25.5">
      <c r="A61" s="163" t="s">
        <v>5553</v>
      </c>
      <c r="B61" s="43" t="s">
        <v>5554</v>
      </c>
      <c r="C61" s="43" t="s">
        <v>189</v>
      </c>
      <c r="D61" s="43" t="s">
        <v>1167</v>
      </c>
      <c r="E61" s="124" t="s">
        <v>7229</v>
      </c>
      <c r="F61" s="124">
        <v>2</v>
      </c>
      <c r="G61" s="49"/>
      <c r="H61" s="49"/>
      <c r="I61" s="49"/>
      <c r="J61" s="42"/>
    </row>
    <row r="62" spans="1:12" s="95" customFormat="1" ht="63.75">
      <c r="A62" s="163" t="s">
        <v>5555</v>
      </c>
      <c r="B62" s="43" t="s">
        <v>3499</v>
      </c>
      <c r="C62" s="43" t="s">
        <v>4036</v>
      </c>
      <c r="D62" s="43" t="s">
        <v>5246</v>
      </c>
      <c r="E62" s="124" t="s">
        <v>7229</v>
      </c>
      <c r="F62" s="124">
        <v>1</v>
      </c>
      <c r="G62" s="49"/>
      <c r="H62" s="49"/>
      <c r="I62" s="49"/>
      <c r="J62" s="42"/>
    </row>
    <row r="63" spans="1:12" s="95" customFormat="1" ht="38.25">
      <c r="A63" s="163" t="s">
        <v>5556</v>
      </c>
      <c r="B63" s="43" t="s">
        <v>4037</v>
      </c>
      <c r="C63" s="43" t="s">
        <v>4038</v>
      </c>
      <c r="D63" s="43" t="s">
        <v>5247</v>
      </c>
      <c r="E63" s="124" t="s">
        <v>7229</v>
      </c>
      <c r="F63" s="124">
        <v>2</v>
      </c>
      <c r="G63" s="49"/>
      <c r="H63" s="49"/>
      <c r="I63" s="49"/>
      <c r="J63" s="42"/>
    </row>
    <row r="64" spans="1:12" s="95" customFormat="1" ht="38.25">
      <c r="A64" s="163" t="s">
        <v>5557</v>
      </c>
      <c r="B64" s="43" t="s">
        <v>6323</v>
      </c>
      <c r="C64" s="43" t="s">
        <v>4806</v>
      </c>
      <c r="D64" s="43" t="s">
        <v>5248</v>
      </c>
      <c r="E64" s="124" t="s">
        <v>7229</v>
      </c>
      <c r="F64" s="124">
        <v>1</v>
      </c>
      <c r="G64" s="49"/>
      <c r="H64" s="49"/>
      <c r="I64" s="49"/>
      <c r="J64" s="42"/>
    </row>
    <row r="65" spans="1:10" s="95" customFormat="1" ht="63.75">
      <c r="A65" s="163" t="s">
        <v>5558</v>
      </c>
      <c r="B65" s="43" t="s">
        <v>7298</v>
      </c>
      <c r="C65" s="43" t="s">
        <v>5979</v>
      </c>
      <c r="D65" s="43" t="s">
        <v>5255</v>
      </c>
      <c r="E65" s="124" t="s">
        <v>7229</v>
      </c>
      <c r="F65" s="124">
        <v>2</v>
      </c>
      <c r="G65" s="49"/>
      <c r="H65" s="49"/>
      <c r="I65" s="49"/>
      <c r="J65" s="42"/>
    </row>
    <row r="66" spans="1:10" s="95" customFormat="1" ht="76.5">
      <c r="A66" s="163" t="s">
        <v>3398</v>
      </c>
      <c r="B66" s="43" t="s">
        <v>794</v>
      </c>
      <c r="C66" s="43" t="s">
        <v>7406</v>
      </c>
      <c r="D66" s="43" t="s">
        <v>1188</v>
      </c>
      <c r="E66" s="124"/>
      <c r="F66" s="124">
        <v>1</v>
      </c>
      <c r="G66" s="49"/>
      <c r="H66" s="49"/>
      <c r="I66" s="380"/>
      <c r="J66" s="42"/>
    </row>
    <row r="67" spans="1:10" s="3" customFormat="1" ht="102">
      <c r="A67" s="163" t="s">
        <v>2451</v>
      </c>
      <c r="B67" s="43" t="s">
        <v>2170</v>
      </c>
      <c r="C67" s="43" t="s">
        <v>6308</v>
      </c>
      <c r="D67" s="43" t="s">
        <v>1189</v>
      </c>
      <c r="E67" s="124"/>
      <c r="F67" s="124">
        <v>1</v>
      </c>
      <c r="G67" s="49"/>
      <c r="H67" s="49"/>
      <c r="I67" s="49"/>
      <c r="J67" s="42"/>
    </row>
    <row r="68" spans="1:10" s="3" customFormat="1" ht="216.75">
      <c r="A68" s="163" t="s">
        <v>2452</v>
      </c>
      <c r="B68" s="43" t="s">
        <v>5561</v>
      </c>
      <c r="C68" s="43" t="s">
        <v>5562</v>
      </c>
      <c r="D68" s="43" t="s">
        <v>5062</v>
      </c>
      <c r="E68" s="124"/>
      <c r="F68" s="124">
        <v>1</v>
      </c>
      <c r="G68" s="49"/>
      <c r="H68" s="49"/>
      <c r="I68" s="124">
        <v>1</v>
      </c>
      <c r="J68" s="42"/>
    </row>
    <row r="69" spans="1:10" s="3" customFormat="1" ht="63.75">
      <c r="A69" s="153" t="s">
        <v>2762</v>
      </c>
      <c r="B69" s="30" t="s">
        <v>2798</v>
      </c>
      <c r="C69" s="119" t="s">
        <v>3788</v>
      </c>
      <c r="D69" s="43" t="s">
        <v>1675</v>
      </c>
      <c r="E69" s="51"/>
      <c r="F69" s="51">
        <v>1</v>
      </c>
      <c r="G69" s="28"/>
      <c r="H69" s="28"/>
      <c r="I69" s="332"/>
      <c r="J69" s="333"/>
    </row>
    <row r="70" spans="1:10" s="3" customFormat="1" ht="102">
      <c r="A70" s="153" t="s">
        <v>2799</v>
      </c>
      <c r="B70" s="30" t="s">
        <v>2764</v>
      </c>
      <c r="C70" s="119" t="s">
        <v>3789</v>
      </c>
      <c r="D70" s="43" t="s">
        <v>1676</v>
      </c>
      <c r="E70" s="51"/>
      <c r="F70" s="51">
        <v>1</v>
      </c>
      <c r="G70" s="28"/>
      <c r="H70" s="28"/>
      <c r="I70" s="332"/>
      <c r="J70" s="333"/>
    </row>
    <row r="71" spans="1:10" s="3" customFormat="1">
      <c r="A71" s="153" t="s">
        <v>2432</v>
      </c>
      <c r="B71" s="30" t="s">
        <v>83</v>
      </c>
      <c r="C71" s="119" t="s">
        <v>5063</v>
      </c>
      <c r="D71" s="120" t="s">
        <v>5064</v>
      </c>
      <c r="E71" s="51"/>
      <c r="F71" s="51"/>
      <c r="G71" s="28"/>
      <c r="H71" s="28"/>
      <c r="I71" s="124">
        <v>1</v>
      </c>
      <c r="J71" s="333"/>
    </row>
    <row r="72" spans="1:10" s="3" customFormat="1" ht="30">
      <c r="A72" s="522" t="s">
        <v>8951</v>
      </c>
      <c r="B72" s="523" t="s">
        <v>8952</v>
      </c>
      <c r="C72" s="413" t="s">
        <v>8953</v>
      </c>
      <c r="D72" s="413" t="s">
        <v>8954</v>
      </c>
      <c r="E72" s="51"/>
      <c r="F72" s="51">
        <v>1</v>
      </c>
      <c r="G72" s="28"/>
      <c r="H72" s="28"/>
      <c r="I72" s="124"/>
      <c r="J72" s="333"/>
    </row>
    <row r="73" spans="1:10" s="3" customFormat="1" ht="25.5">
      <c r="A73" s="163" t="s">
        <v>6777</v>
      </c>
      <c r="B73" s="43" t="s">
        <v>81</v>
      </c>
      <c r="C73" s="119" t="s">
        <v>84</v>
      </c>
      <c r="D73" s="43" t="s">
        <v>85</v>
      </c>
      <c r="E73" s="124"/>
      <c r="F73" s="293"/>
      <c r="G73" s="49"/>
      <c r="H73" s="374">
        <v>1</v>
      </c>
      <c r="I73" s="380"/>
      <c r="J73" s="333"/>
    </row>
    <row r="74" spans="1:10" s="3" customFormat="1" ht="38.25">
      <c r="A74" s="163" t="s">
        <v>6778</v>
      </c>
      <c r="B74" s="43" t="s">
        <v>82</v>
      </c>
      <c r="C74" s="119" t="s">
        <v>86</v>
      </c>
      <c r="D74" s="119" t="s">
        <v>87</v>
      </c>
      <c r="E74" s="124"/>
      <c r="F74" s="293"/>
      <c r="G74" s="49"/>
      <c r="H74" s="374">
        <v>1</v>
      </c>
      <c r="I74" s="380"/>
      <c r="J74" s="333"/>
    </row>
    <row r="75" spans="1:10" s="95" customFormat="1" ht="25.5">
      <c r="A75" s="163" t="s">
        <v>2273</v>
      </c>
      <c r="B75" s="43" t="s">
        <v>3526</v>
      </c>
      <c r="C75" s="119" t="s">
        <v>190</v>
      </c>
      <c r="D75" s="119" t="s">
        <v>3336</v>
      </c>
      <c r="E75" s="124" t="s">
        <v>7229</v>
      </c>
      <c r="F75" s="293" t="s">
        <v>4915</v>
      </c>
      <c r="G75" s="49"/>
      <c r="H75" s="49"/>
      <c r="I75" s="380"/>
      <c r="J75" s="42"/>
    </row>
    <row r="76" spans="1:10" s="95" customFormat="1" ht="38.25">
      <c r="A76" s="145" t="s">
        <v>6132</v>
      </c>
      <c r="B76" s="43" t="s">
        <v>4876</v>
      </c>
      <c r="C76" s="43" t="s">
        <v>3213</v>
      </c>
      <c r="D76" s="43" t="s">
        <v>3911</v>
      </c>
      <c r="E76" s="39"/>
      <c r="F76" s="39"/>
      <c r="G76" s="39"/>
      <c r="H76" s="374">
        <v>1</v>
      </c>
      <c r="I76" s="141"/>
      <c r="J76" s="39"/>
    </row>
    <row r="77" spans="1:10" s="95" customFormat="1" ht="89.25">
      <c r="A77" s="145" t="s">
        <v>6133</v>
      </c>
      <c r="B77" s="43" t="s">
        <v>6798</v>
      </c>
      <c r="C77" s="43" t="s">
        <v>7309</v>
      </c>
      <c r="D77" s="43" t="s">
        <v>3509</v>
      </c>
      <c r="E77" s="39"/>
      <c r="F77" s="39"/>
      <c r="G77" s="39"/>
      <c r="H77" s="374">
        <v>1</v>
      </c>
      <c r="I77" s="141"/>
      <c r="J77" s="39"/>
    </row>
    <row r="78" spans="1:10" s="95" customFormat="1" ht="89.25">
      <c r="A78" s="145" t="s">
        <v>2318</v>
      </c>
      <c r="B78" s="120" t="s">
        <v>3172</v>
      </c>
      <c r="C78" s="120" t="s">
        <v>6057</v>
      </c>
      <c r="D78" s="120" t="s">
        <v>3510</v>
      </c>
      <c r="E78" s="381"/>
      <c r="F78" s="381"/>
      <c r="G78" s="381"/>
      <c r="H78" s="370">
        <v>1</v>
      </c>
      <c r="I78" s="382"/>
      <c r="J78" s="381"/>
    </row>
    <row r="79" spans="1:10" s="95" customFormat="1" ht="51">
      <c r="A79" s="614" t="s">
        <v>2319</v>
      </c>
      <c r="B79" s="120" t="s">
        <v>2952</v>
      </c>
      <c r="C79" s="120" t="s">
        <v>7208</v>
      </c>
      <c r="D79" s="120" t="s">
        <v>3271</v>
      </c>
      <c r="E79" s="599"/>
      <c r="F79" s="599"/>
      <c r="G79" s="599"/>
      <c r="H79" s="610">
        <v>2</v>
      </c>
      <c r="I79" s="599"/>
      <c r="J79" s="599"/>
    </row>
    <row r="80" spans="1:10" s="95" customFormat="1" ht="25.5">
      <c r="A80" s="615"/>
      <c r="B80" s="118" t="s">
        <v>2320</v>
      </c>
      <c r="C80" s="118" t="s">
        <v>4241</v>
      </c>
      <c r="D80" s="118" t="s">
        <v>4222</v>
      </c>
      <c r="E80" s="600"/>
      <c r="F80" s="600"/>
      <c r="G80" s="600"/>
      <c r="H80" s="600"/>
      <c r="I80" s="600"/>
      <c r="J80" s="600"/>
    </row>
    <row r="81" spans="1:10" s="95" customFormat="1" ht="25.5">
      <c r="A81" s="615"/>
      <c r="B81" s="118" t="s">
        <v>2321</v>
      </c>
      <c r="C81" s="118" t="s">
        <v>5264</v>
      </c>
      <c r="D81" s="118" t="s">
        <v>5001</v>
      </c>
      <c r="E81" s="600"/>
      <c r="F81" s="600"/>
      <c r="G81" s="600"/>
      <c r="H81" s="600"/>
      <c r="I81" s="600"/>
      <c r="J81" s="600"/>
    </row>
    <row r="82" spans="1:10" s="95" customFormat="1">
      <c r="A82" s="615"/>
      <c r="B82" s="118" t="s">
        <v>3452</v>
      </c>
      <c r="C82" s="118" t="s">
        <v>5265</v>
      </c>
      <c r="D82" s="118" t="s">
        <v>4018</v>
      </c>
      <c r="E82" s="600"/>
      <c r="F82" s="600"/>
      <c r="G82" s="600"/>
      <c r="H82" s="600"/>
      <c r="I82" s="600"/>
      <c r="J82" s="600"/>
    </row>
    <row r="83" spans="1:10" s="95" customFormat="1" ht="25.5">
      <c r="A83" s="616"/>
      <c r="B83" s="119" t="s">
        <v>3453</v>
      </c>
      <c r="C83" s="119" t="s">
        <v>5266</v>
      </c>
      <c r="D83" s="119" t="s">
        <v>4017</v>
      </c>
      <c r="E83" s="601"/>
      <c r="F83" s="601"/>
      <c r="G83" s="601"/>
      <c r="H83" s="601"/>
      <c r="I83" s="601"/>
      <c r="J83" s="601"/>
    </row>
    <row r="84" spans="1:10" s="95" customFormat="1" ht="38.25">
      <c r="A84" s="145" t="s">
        <v>3454</v>
      </c>
      <c r="B84" s="43" t="s">
        <v>2953</v>
      </c>
      <c r="C84" s="43" t="s">
        <v>6058</v>
      </c>
      <c r="D84" s="43" t="s">
        <v>1165</v>
      </c>
      <c r="E84" s="39"/>
      <c r="F84" s="39"/>
      <c r="G84" s="39"/>
      <c r="H84" s="374">
        <v>1</v>
      </c>
      <c r="I84" s="141"/>
      <c r="J84" s="39"/>
    </row>
    <row r="85" spans="1:10" s="95" customFormat="1" ht="51">
      <c r="A85" s="145" t="s">
        <v>3455</v>
      </c>
      <c r="B85" s="43" t="s">
        <v>3094</v>
      </c>
      <c r="C85" s="43" t="s">
        <v>3095</v>
      </c>
      <c r="D85" s="43" t="s">
        <v>1048</v>
      </c>
      <c r="E85" s="39"/>
      <c r="F85" s="39"/>
      <c r="G85" s="39"/>
      <c r="H85" s="374">
        <v>2</v>
      </c>
      <c r="I85" s="141"/>
      <c r="J85" s="39"/>
    </row>
    <row r="86" spans="1:10" s="95" customFormat="1" ht="25.5">
      <c r="A86" s="145" t="s">
        <v>6790</v>
      </c>
      <c r="B86" s="43" t="s">
        <v>3538</v>
      </c>
      <c r="C86" s="43" t="s">
        <v>6059</v>
      </c>
      <c r="D86" s="43" t="s">
        <v>1166</v>
      </c>
      <c r="E86" s="39"/>
      <c r="F86" s="39"/>
      <c r="G86" s="39"/>
      <c r="H86" s="374">
        <v>1</v>
      </c>
      <c r="I86" s="141"/>
      <c r="J86" s="39"/>
    </row>
    <row r="87" spans="1:10" s="95" customFormat="1" ht="25.5">
      <c r="A87" s="145" t="s">
        <v>6791</v>
      </c>
      <c r="B87" s="43" t="s">
        <v>5554</v>
      </c>
      <c r="C87" s="43" t="s">
        <v>6060</v>
      </c>
      <c r="D87" s="43" t="s">
        <v>1167</v>
      </c>
      <c r="E87" s="39"/>
      <c r="F87" s="39"/>
      <c r="G87" s="39"/>
      <c r="H87" s="374">
        <v>2</v>
      </c>
      <c r="I87" s="141"/>
      <c r="J87" s="39"/>
    </row>
    <row r="88" spans="1:10" s="95" customFormat="1" ht="38.25">
      <c r="A88" s="145" t="s">
        <v>6793</v>
      </c>
      <c r="B88" s="43" t="s">
        <v>3539</v>
      </c>
      <c r="C88" s="43" t="s">
        <v>6061</v>
      </c>
      <c r="D88" s="43" t="s">
        <v>1168</v>
      </c>
      <c r="E88" s="39"/>
      <c r="F88" s="39"/>
      <c r="G88" s="39"/>
      <c r="H88" s="374">
        <v>1</v>
      </c>
      <c r="I88" s="141"/>
      <c r="J88" s="39"/>
    </row>
    <row r="89" spans="1:10" s="95" customFormat="1" ht="89.25">
      <c r="A89" s="145" t="s">
        <v>6147</v>
      </c>
      <c r="B89" s="43" t="s">
        <v>4223</v>
      </c>
      <c r="C89" s="43" t="s">
        <v>5267</v>
      </c>
      <c r="D89" s="43" t="s">
        <v>5293</v>
      </c>
      <c r="E89" s="39"/>
      <c r="F89" s="39"/>
      <c r="G89" s="39"/>
      <c r="H89" s="374">
        <v>2</v>
      </c>
      <c r="I89" s="141"/>
      <c r="J89" s="39"/>
    </row>
    <row r="90" spans="1:10" s="95" customFormat="1" ht="25.5">
      <c r="A90" s="145" t="s">
        <v>428</v>
      </c>
      <c r="B90" s="43" t="s">
        <v>429</v>
      </c>
      <c r="C90" s="43"/>
      <c r="D90" s="43" t="s">
        <v>430</v>
      </c>
      <c r="E90" s="39"/>
      <c r="F90" s="39"/>
      <c r="G90" s="39"/>
      <c r="H90" s="374">
        <v>1</v>
      </c>
      <c r="I90" s="141"/>
      <c r="J90" s="43"/>
    </row>
    <row r="91" spans="1:10" s="95" customFormat="1" ht="25.5">
      <c r="A91" s="145" t="s">
        <v>6392</v>
      </c>
      <c r="B91" s="94" t="s">
        <v>6776</v>
      </c>
      <c r="C91" s="43"/>
      <c r="D91" s="43"/>
      <c r="E91" s="39"/>
      <c r="F91" s="39"/>
      <c r="G91" s="39"/>
      <c r="H91" s="374">
        <v>2</v>
      </c>
      <c r="I91" s="141"/>
      <c r="J91" s="43"/>
    </row>
    <row r="92" spans="1:10" s="95" customFormat="1" ht="89.25">
      <c r="A92" s="170" t="s">
        <v>6380</v>
      </c>
      <c r="B92" s="43" t="s">
        <v>398</v>
      </c>
      <c r="C92" s="43" t="s">
        <v>399</v>
      </c>
      <c r="D92" s="43" t="s">
        <v>400</v>
      </c>
      <c r="E92" s="124" t="s">
        <v>7229</v>
      </c>
      <c r="F92" s="124"/>
      <c r="G92" s="50"/>
      <c r="H92" s="369"/>
      <c r="I92" s="50"/>
      <c r="J92" s="356"/>
    </row>
    <row r="93" spans="1:10" s="95" customFormat="1" ht="15">
      <c r="A93" s="170" t="s">
        <v>7802</v>
      </c>
      <c r="B93" s="415" t="s">
        <v>7803</v>
      </c>
      <c r="C93" s="415" t="s">
        <v>7804</v>
      </c>
      <c r="D93" s="43"/>
      <c r="E93" s="124"/>
      <c r="F93" s="124"/>
      <c r="G93" s="50"/>
      <c r="H93" s="399">
        <v>1</v>
      </c>
      <c r="I93" s="50"/>
      <c r="J93" s="356"/>
    </row>
    <row r="94" spans="1:10" s="95" customFormat="1" ht="15">
      <c r="A94" s="145" t="s">
        <v>8366</v>
      </c>
      <c r="B94" s="415" t="s">
        <v>8367</v>
      </c>
      <c r="C94" s="415" t="s">
        <v>8368</v>
      </c>
      <c r="D94" s="395"/>
      <c r="E94" s="39"/>
      <c r="F94" s="39"/>
      <c r="G94" s="39"/>
      <c r="H94" s="419" t="s">
        <v>2737</v>
      </c>
      <c r="I94" s="373"/>
      <c r="J94" s="39"/>
    </row>
    <row r="95" spans="1:10" s="95" customFormat="1" ht="30">
      <c r="A95" s="145" t="s">
        <v>8362</v>
      </c>
      <c r="B95" s="415" t="s">
        <v>7800</v>
      </c>
      <c r="C95" s="415" t="s">
        <v>7801</v>
      </c>
      <c r="D95" s="395" t="s">
        <v>8020</v>
      </c>
      <c r="E95" s="39"/>
      <c r="F95" s="39"/>
      <c r="G95" s="39"/>
      <c r="H95" s="419" t="s">
        <v>228</v>
      </c>
      <c r="I95" s="373"/>
      <c r="J95" s="39"/>
    </row>
    <row r="96" spans="1:10" s="95" customFormat="1" ht="30">
      <c r="A96" s="170" t="s">
        <v>8363</v>
      </c>
      <c r="B96" s="413" t="s">
        <v>8364</v>
      </c>
      <c r="C96" s="413" t="s">
        <v>8365</v>
      </c>
      <c r="D96" s="43"/>
      <c r="E96" s="124"/>
      <c r="F96" s="124"/>
      <c r="G96" s="50"/>
      <c r="H96" s="399">
        <v>1</v>
      </c>
      <c r="I96" s="50"/>
      <c r="J96" s="356"/>
    </row>
    <row r="97" spans="1:10" s="95" customFormat="1" ht="255">
      <c r="A97" s="145" t="s">
        <v>7146</v>
      </c>
      <c r="B97" s="532" t="s">
        <v>8955</v>
      </c>
      <c r="C97" s="80" t="s">
        <v>8956</v>
      </c>
      <c r="D97" s="80" t="s">
        <v>8957</v>
      </c>
      <c r="E97" s="124" t="s">
        <v>7229</v>
      </c>
      <c r="F97" s="124">
        <v>1</v>
      </c>
      <c r="G97" s="39"/>
      <c r="H97" s="374"/>
      <c r="I97" s="141"/>
      <c r="J97" s="43"/>
    </row>
    <row r="98" spans="1:10" s="95" customFormat="1" ht="89.25">
      <c r="A98" s="145" t="s">
        <v>7147</v>
      </c>
      <c r="B98" s="80" t="s">
        <v>8958</v>
      </c>
      <c r="C98" s="80" t="s">
        <v>8959</v>
      </c>
      <c r="D98" s="80" t="s">
        <v>8960</v>
      </c>
      <c r="E98" s="124" t="s">
        <v>7229</v>
      </c>
      <c r="F98" s="124">
        <v>1</v>
      </c>
      <c r="G98" s="39"/>
      <c r="H98" s="374"/>
      <c r="I98" s="141"/>
      <c r="J98" s="43"/>
    </row>
    <row r="99" spans="1:10" s="95" customFormat="1" ht="38.25">
      <c r="A99" s="145" t="s">
        <v>7148</v>
      </c>
      <c r="B99" s="80" t="s">
        <v>8961</v>
      </c>
      <c r="C99" s="80" t="s">
        <v>8962</v>
      </c>
      <c r="D99" s="80" t="s">
        <v>8963</v>
      </c>
      <c r="E99" s="124" t="s">
        <v>7229</v>
      </c>
      <c r="F99" s="124">
        <v>1</v>
      </c>
      <c r="G99" s="39"/>
      <c r="H99" s="374"/>
      <c r="I99" s="141"/>
      <c r="J99" s="43"/>
    </row>
    <row r="100" spans="1:10" s="95" customFormat="1" ht="267.75">
      <c r="A100" s="145" t="s">
        <v>7149</v>
      </c>
      <c r="B100" s="80" t="s">
        <v>8964</v>
      </c>
      <c r="C100" s="80" t="s">
        <v>8965</v>
      </c>
      <c r="D100" s="80" t="s">
        <v>8966</v>
      </c>
      <c r="E100" s="124" t="s">
        <v>7229</v>
      </c>
      <c r="F100" s="124">
        <v>1</v>
      </c>
      <c r="G100" s="39"/>
      <c r="H100" s="374"/>
      <c r="I100" s="141"/>
      <c r="J100" s="43"/>
    </row>
    <row r="101" spans="1:10" s="95" customFormat="1" ht="38.25">
      <c r="A101" s="145" t="s">
        <v>782</v>
      </c>
      <c r="B101" s="43" t="s">
        <v>783</v>
      </c>
      <c r="C101" s="43" t="s">
        <v>784</v>
      </c>
      <c r="D101" s="43" t="s">
        <v>785</v>
      </c>
      <c r="E101" s="124" t="s">
        <v>7229</v>
      </c>
      <c r="F101" s="124">
        <v>1</v>
      </c>
      <c r="G101" s="39"/>
      <c r="H101" s="374"/>
      <c r="I101" s="141"/>
      <c r="J101" s="43"/>
    </row>
    <row r="102" spans="1:10" s="95" customFormat="1" ht="25.5">
      <c r="A102" s="145" t="s">
        <v>786</v>
      </c>
      <c r="B102" s="43" t="s">
        <v>787</v>
      </c>
      <c r="C102" s="43" t="s">
        <v>788</v>
      </c>
      <c r="D102" s="43" t="s">
        <v>789</v>
      </c>
      <c r="E102" s="124" t="s">
        <v>7229</v>
      </c>
      <c r="F102" s="124">
        <v>1</v>
      </c>
      <c r="G102" s="39"/>
      <c r="H102" s="374"/>
      <c r="I102" s="141"/>
      <c r="J102" s="43"/>
    </row>
    <row r="103" spans="1:10" s="95" customFormat="1" ht="25.5">
      <c r="A103" s="145" t="s">
        <v>790</v>
      </c>
      <c r="B103" s="43" t="s">
        <v>791</v>
      </c>
      <c r="C103" s="43" t="s">
        <v>792</v>
      </c>
      <c r="D103" s="43" t="s">
        <v>793</v>
      </c>
      <c r="E103" s="124" t="s">
        <v>7229</v>
      </c>
      <c r="F103" s="124">
        <v>2</v>
      </c>
      <c r="G103" s="39"/>
      <c r="H103" s="374"/>
      <c r="I103" s="141"/>
      <c r="J103" s="43"/>
    </row>
    <row r="104" spans="1:10" s="95" customFormat="1" ht="25.5">
      <c r="A104" s="145" t="s">
        <v>7782</v>
      </c>
      <c r="B104" s="395" t="s">
        <v>7783</v>
      </c>
      <c r="C104" s="395" t="s">
        <v>7784</v>
      </c>
      <c r="D104" s="395" t="s">
        <v>7785</v>
      </c>
      <c r="E104" s="399" t="s">
        <v>7229</v>
      </c>
      <c r="F104" s="124">
        <v>1</v>
      </c>
      <c r="G104" s="39"/>
      <c r="H104" s="374"/>
      <c r="I104" s="141"/>
      <c r="J104" s="43"/>
    </row>
    <row r="105" spans="1:10" s="95" customFormat="1" ht="63.75">
      <c r="A105" s="170" t="s">
        <v>8967</v>
      </c>
      <c r="B105" s="80" t="s">
        <v>8968</v>
      </c>
      <c r="C105" s="80" t="s">
        <v>8969</v>
      </c>
      <c r="D105" s="80" t="s">
        <v>8970</v>
      </c>
      <c r="E105" s="399" t="s">
        <v>7229</v>
      </c>
      <c r="F105" s="124">
        <v>1</v>
      </c>
      <c r="G105" s="39"/>
      <c r="H105" s="374"/>
      <c r="I105" s="141"/>
      <c r="J105" s="43"/>
    </row>
    <row r="106" spans="1:10" s="95" customFormat="1">
      <c r="A106" s="310"/>
      <c r="B106" s="224"/>
      <c r="C106" s="224"/>
      <c r="D106" s="224"/>
      <c r="E106" s="148"/>
      <c r="F106" s="148"/>
      <c r="G106" s="22"/>
      <c r="H106" s="386"/>
      <c r="I106" s="387"/>
      <c r="J106" s="224"/>
    </row>
    <row r="107" spans="1:10" ht="25.5">
      <c r="A107" s="7"/>
      <c r="B107" s="90" t="s">
        <v>3822</v>
      </c>
      <c r="C107" s="310" t="s">
        <v>922</v>
      </c>
      <c r="D107" s="90" t="s">
        <v>4673</v>
      </c>
      <c r="E107" s="286" t="s">
        <v>2735</v>
      </c>
      <c r="F107" s="286" t="s">
        <v>2735</v>
      </c>
      <c r="G107" s="286"/>
      <c r="H107" s="286"/>
      <c r="I107" s="286"/>
      <c r="J107" s="17"/>
    </row>
    <row r="108" spans="1:10" s="95" customFormat="1" ht="63.75">
      <c r="A108" s="169" t="s">
        <v>4007</v>
      </c>
      <c r="B108" s="383" t="s">
        <v>1380</v>
      </c>
      <c r="C108" s="384" t="s">
        <v>1904</v>
      </c>
      <c r="D108" s="43" t="s">
        <v>3848</v>
      </c>
      <c r="E108" s="124" t="s">
        <v>7229</v>
      </c>
      <c r="F108" s="124">
        <v>2</v>
      </c>
      <c r="G108" s="49"/>
      <c r="H108" s="49"/>
      <c r="I108" s="49"/>
      <c r="J108" s="42"/>
    </row>
    <row r="109" spans="1:10" s="95" customFormat="1" ht="127.5">
      <c r="A109" s="169" t="s">
        <v>4008</v>
      </c>
      <c r="B109" s="512" t="s">
        <v>8819</v>
      </c>
      <c r="C109" s="513" t="s">
        <v>8820</v>
      </c>
      <c r="D109" s="395" t="s">
        <v>8821</v>
      </c>
      <c r="E109" s="124" t="s">
        <v>7229</v>
      </c>
      <c r="F109" s="124">
        <v>2</v>
      </c>
      <c r="G109" s="49"/>
      <c r="H109" s="49"/>
      <c r="I109" s="49"/>
      <c r="J109" s="42"/>
    </row>
    <row r="110" spans="1:10" s="95" customFormat="1" ht="63.75">
      <c r="A110" s="169" t="s">
        <v>4009</v>
      </c>
      <c r="B110" s="383" t="s">
        <v>3077</v>
      </c>
      <c r="C110" s="384" t="s">
        <v>4142</v>
      </c>
      <c r="D110" s="43" t="s">
        <v>3</v>
      </c>
      <c r="E110" s="124" t="s">
        <v>7229</v>
      </c>
      <c r="F110" s="124">
        <v>2</v>
      </c>
      <c r="G110" s="49"/>
      <c r="H110" s="49"/>
      <c r="I110" s="49"/>
      <c r="J110" s="42"/>
    </row>
    <row r="111" spans="1:10" s="95" customFormat="1" ht="38.25">
      <c r="A111" s="163" t="s">
        <v>1381</v>
      </c>
      <c r="B111" s="414" t="s">
        <v>8816</v>
      </c>
      <c r="C111" s="511" t="s">
        <v>8817</v>
      </c>
      <c r="D111" s="395" t="s">
        <v>8818</v>
      </c>
      <c r="E111" s="227" t="s">
        <v>7229</v>
      </c>
      <c r="F111" s="227">
        <v>2</v>
      </c>
      <c r="G111" s="226"/>
      <c r="H111" s="226"/>
      <c r="I111" s="226"/>
      <c r="J111" s="385"/>
    </row>
    <row r="112" spans="1:10" s="95" customFormat="1" ht="38.25">
      <c r="A112" s="163" t="s">
        <v>1382</v>
      </c>
      <c r="B112" s="43" t="s">
        <v>1384</v>
      </c>
      <c r="C112" s="225" t="s">
        <v>5078</v>
      </c>
      <c r="D112" s="43" t="s">
        <v>5079</v>
      </c>
      <c r="E112" s="227" t="s">
        <v>7229</v>
      </c>
      <c r="F112" s="227">
        <v>1</v>
      </c>
      <c r="G112" s="226"/>
      <c r="H112" s="226"/>
      <c r="I112" s="226"/>
      <c r="J112" s="385"/>
    </row>
    <row r="113" spans="1:11" s="95" customFormat="1" ht="51">
      <c r="A113" s="163" t="s">
        <v>1383</v>
      </c>
      <c r="B113" s="43" t="s">
        <v>1385</v>
      </c>
      <c r="C113" s="225" t="s">
        <v>5081</v>
      </c>
      <c r="D113" s="43" t="s">
        <v>5080</v>
      </c>
      <c r="E113" s="227" t="s">
        <v>7229</v>
      </c>
      <c r="F113" s="227">
        <v>1</v>
      </c>
      <c r="G113" s="226"/>
      <c r="H113" s="226"/>
      <c r="I113" s="226"/>
      <c r="J113" s="385"/>
    </row>
    <row r="114" spans="1:11" s="95" customFormat="1">
      <c r="A114" s="145" t="s">
        <v>4607</v>
      </c>
      <c r="B114" s="43" t="s">
        <v>4608</v>
      </c>
      <c r="C114" s="43" t="s">
        <v>5082</v>
      </c>
      <c r="D114" s="43" t="s">
        <v>5083</v>
      </c>
      <c r="E114" s="124" t="s">
        <v>7229</v>
      </c>
      <c r="F114" s="124">
        <v>1</v>
      </c>
      <c r="G114" s="39"/>
      <c r="H114" s="374"/>
      <c r="I114" s="141"/>
      <c r="J114" s="39"/>
    </row>
    <row r="115" spans="1:11" s="95" customFormat="1">
      <c r="A115" s="541" t="s">
        <v>1420</v>
      </c>
      <c r="B115" s="389" t="s">
        <v>1423</v>
      </c>
      <c r="C115" s="389" t="s">
        <v>1426</v>
      </c>
      <c r="D115" s="389" t="s">
        <v>1427</v>
      </c>
      <c r="E115" s="369" t="s">
        <v>7229</v>
      </c>
      <c r="F115" s="369">
        <v>1</v>
      </c>
      <c r="G115" s="557"/>
      <c r="H115" s="557"/>
      <c r="I115" s="557"/>
      <c r="J115" s="558" t="s">
        <v>9264</v>
      </c>
      <c r="K115" s="367"/>
    </row>
    <row r="116" spans="1:11" s="95" customFormat="1" ht="25.5">
      <c r="A116" s="541" t="s">
        <v>1421</v>
      </c>
      <c r="B116" s="389" t="s">
        <v>1424</v>
      </c>
      <c r="C116" s="389" t="s">
        <v>1428</v>
      </c>
      <c r="D116" s="389" t="s">
        <v>1429</v>
      </c>
      <c r="E116" s="369" t="s">
        <v>7229</v>
      </c>
      <c r="F116" s="369">
        <v>1</v>
      </c>
      <c r="G116" s="557"/>
      <c r="H116" s="557"/>
      <c r="I116" s="557"/>
      <c r="J116" s="558" t="s">
        <v>9264</v>
      </c>
      <c r="K116" s="367"/>
    </row>
    <row r="117" spans="1:11" s="95" customFormat="1" ht="25.5">
      <c r="A117" s="541" t="s">
        <v>1422</v>
      </c>
      <c r="B117" s="389" t="s">
        <v>1425</v>
      </c>
      <c r="C117" s="389" t="s">
        <v>1430</v>
      </c>
      <c r="D117" s="389" t="s">
        <v>1431</v>
      </c>
      <c r="E117" s="369" t="s">
        <v>7229</v>
      </c>
      <c r="F117" s="369">
        <v>1</v>
      </c>
      <c r="G117" s="557"/>
      <c r="H117" s="557"/>
      <c r="I117" s="557"/>
      <c r="J117" s="558" t="s">
        <v>9264</v>
      </c>
      <c r="K117" s="367"/>
    </row>
    <row r="118" spans="1:11" s="95" customFormat="1">
      <c r="A118" s="170" t="s">
        <v>9259</v>
      </c>
      <c r="B118" t="s">
        <v>9260</v>
      </c>
      <c r="C118" t="s">
        <v>9261</v>
      </c>
      <c r="D118" t="s">
        <v>9262</v>
      </c>
      <c r="E118" s="399" t="s">
        <v>7229</v>
      </c>
      <c r="F118" s="399">
        <v>1</v>
      </c>
      <c r="G118" s="557"/>
      <c r="H118" s="557"/>
      <c r="I118" s="557"/>
      <c r="J118" s="558" t="s">
        <v>9263</v>
      </c>
      <c r="K118" s="367"/>
    </row>
    <row r="119" spans="1:11" s="95" customFormat="1" ht="25.5">
      <c r="A119" s="170" t="s">
        <v>7554</v>
      </c>
      <c r="B119" s="395" t="s">
        <v>7555</v>
      </c>
      <c r="C119" s="395" t="s">
        <v>7556</v>
      </c>
      <c r="D119" s="395" t="s">
        <v>7557</v>
      </c>
      <c r="E119" s="124" t="s">
        <v>7229</v>
      </c>
      <c r="F119" s="124">
        <v>1</v>
      </c>
      <c r="G119" s="50"/>
      <c r="H119" s="50"/>
      <c r="I119" s="50"/>
      <c r="J119" s="356"/>
      <c r="K119" s="367"/>
    </row>
    <row r="120" spans="1:11" s="95" customFormat="1" ht="30">
      <c r="A120" s="170" t="s">
        <v>8822</v>
      </c>
      <c r="B120" s="395" t="s">
        <v>8823</v>
      </c>
      <c r="C120" s="447" t="s">
        <v>8824</v>
      </c>
      <c r="D120" s="447" t="s">
        <v>8825</v>
      </c>
      <c r="E120" s="124"/>
      <c r="F120" s="124">
        <v>2</v>
      </c>
      <c r="G120" s="50"/>
      <c r="H120" s="50"/>
      <c r="I120" s="50"/>
      <c r="J120" s="356"/>
      <c r="K120" s="367"/>
    </row>
    <row r="121" spans="1:11" s="95" customFormat="1" ht="105">
      <c r="A121" s="170" t="s">
        <v>7794</v>
      </c>
      <c r="B121" s="415" t="s">
        <v>7798</v>
      </c>
      <c r="C121" s="415" t="s">
        <v>7799</v>
      </c>
      <c r="D121" s="43"/>
      <c r="E121" s="124"/>
      <c r="F121" s="124"/>
      <c r="G121" s="416"/>
      <c r="H121" s="416">
        <v>2</v>
      </c>
      <c r="I121" s="50"/>
      <c r="J121" s="356"/>
      <c r="K121" s="367"/>
    </row>
    <row r="122" spans="1:11" s="95" customFormat="1" ht="120">
      <c r="A122" s="170" t="s">
        <v>7795</v>
      </c>
      <c r="B122" s="415" t="s">
        <v>7796</v>
      </c>
      <c r="C122" s="415" t="s">
        <v>7797</v>
      </c>
      <c r="D122" s="395"/>
      <c r="E122" s="124"/>
      <c r="F122" s="124"/>
      <c r="G122" s="416"/>
      <c r="H122" s="416">
        <v>2</v>
      </c>
      <c r="I122" s="50"/>
      <c r="J122" s="356"/>
      <c r="K122" s="367"/>
    </row>
    <row r="123" spans="1:11" s="95" customFormat="1" ht="25.5">
      <c r="A123" s="145" t="s">
        <v>2683</v>
      </c>
      <c r="B123" s="43" t="s">
        <v>3526</v>
      </c>
      <c r="C123" s="43" t="s">
        <v>6062</v>
      </c>
      <c r="D123" s="43" t="s">
        <v>3336</v>
      </c>
      <c r="E123" s="39"/>
      <c r="F123" s="39"/>
      <c r="G123" s="39"/>
      <c r="H123" s="372" t="s">
        <v>4915</v>
      </c>
      <c r="I123" s="373"/>
      <c r="J123" s="39"/>
    </row>
    <row r="124" spans="1:11" s="95" customFormat="1" ht="15.75">
      <c r="A124" s="310"/>
      <c r="B124" s="443"/>
      <c r="C124" s="224"/>
      <c r="D124" s="224"/>
      <c r="E124" s="22"/>
      <c r="F124" s="22"/>
      <c r="G124" s="22"/>
      <c r="H124" s="417"/>
      <c r="I124" s="418"/>
      <c r="J124" s="22"/>
    </row>
    <row r="125" spans="1:11">
      <c r="A125" s="16" t="s">
        <v>6822</v>
      </c>
      <c r="B125" s="444" t="s">
        <v>4025</v>
      </c>
    </row>
    <row r="126" spans="1:11">
      <c r="A126" s="16" t="s">
        <v>6823</v>
      </c>
      <c r="B126" s="444" t="s">
        <v>4026</v>
      </c>
    </row>
    <row r="127" spans="1:11">
      <c r="A127" s="1" t="s">
        <v>6824</v>
      </c>
      <c r="B127" s="445" t="s">
        <v>4027</v>
      </c>
    </row>
    <row r="128" spans="1:11">
      <c r="A128" s="1"/>
      <c r="B128" s="445"/>
    </row>
    <row r="129" spans="1:10" ht="51.75" customHeight="1">
      <c r="A129" s="587" t="s">
        <v>7879</v>
      </c>
      <c r="B129" s="609"/>
      <c r="C129" s="609"/>
      <c r="D129" s="609"/>
      <c r="E129" s="609"/>
      <c r="F129" s="609"/>
      <c r="G129" s="609"/>
      <c r="H129" s="609"/>
      <c r="I129" s="609"/>
      <c r="J129" s="609"/>
    </row>
    <row r="131" spans="1:10">
      <c r="A131" s="125" t="s">
        <v>2857</v>
      </c>
    </row>
  </sheetData>
  <customSheetViews>
    <customSheetView guid="{F22148C6-D89D-4235-95CC-00E6DF924B45}">
      <pane ySplit="2" topLeftCell="A3" activePane="bottomLeft" state="frozen"/>
      <selection pane="bottomLeft"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0015 Erityismaininnan lisä / Tillägg till särskild upplysning / Additional statement</oddHeader>
        <oddFooter>&amp;CLaatija: Tuija Päivärinta &amp;D&amp;RSivu &amp;P</oddFooter>
      </headerFooter>
    </customSheetView>
  </customSheetViews>
  <mergeCells count="17">
    <mergeCell ref="I57:I59"/>
    <mergeCell ref="A129:J129"/>
    <mergeCell ref="G79:G83"/>
    <mergeCell ref="H79:H83"/>
    <mergeCell ref="I79:I83"/>
    <mergeCell ref="A57:A59"/>
    <mergeCell ref="A79:A83"/>
    <mergeCell ref="J57:J59"/>
    <mergeCell ref="J79:J83"/>
    <mergeCell ref="E1:F1"/>
    <mergeCell ref="G57:G59"/>
    <mergeCell ref="H57:H59"/>
    <mergeCell ref="E79:E83"/>
    <mergeCell ref="F57:F59"/>
    <mergeCell ref="G1:H1"/>
    <mergeCell ref="F79:F83"/>
    <mergeCell ref="E57:E59"/>
  </mergeCells>
  <phoneticPr fontId="1" type="noConversion"/>
  <hyperlinks>
    <hyperlink ref="A131" location="'Yhteenveto Sammandrag'!A1" display="Takaisin/Tillbaka/Back" xr:uid="{00000000-0004-0000-06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0015 Erityismaininnan lisä / Tillägg till särskild upplysning / Additional statement</oddHeader>
    <oddFooter>&amp;CLaatija: Tuija Päivärinta &amp;D&amp;RSivu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6"/>
  <dimension ref="A1:F44"/>
  <sheetViews>
    <sheetView workbookViewId="0">
      <selection sqref="A1:A2"/>
    </sheetView>
  </sheetViews>
  <sheetFormatPr defaultRowHeight="12.75"/>
  <cols>
    <col min="1" max="1" width="4.75" customWidth="1"/>
    <col min="2" max="2" width="40.625" customWidth="1"/>
    <col min="3" max="3" width="40.625" style="55" customWidth="1"/>
    <col min="4" max="4" width="40.625" style="68" customWidth="1"/>
    <col min="5" max="5" width="37.75" customWidth="1"/>
  </cols>
  <sheetData>
    <row r="1" spans="1:4">
      <c r="A1" s="620">
        <v>100</v>
      </c>
      <c r="B1" s="299" t="s">
        <v>4750</v>
      </c>
      <c r="C1" s="299" t="s">
        <v>4470</v>
      </c>
      <c r="D1" s="106" t="s">
        <v>5364</v>
      </c>
    </row>
    <row r="2" spans="1:4" ht="51">
      <c r="A2" s="620"/>
      <c r="B2" s="300" t="s">
        <v>3344</v>
      </c>
      <c r="C2" s="300" t="s">
        <v>2294</v>
      </c>
      <c r="D2" s="101" t="s">
        <v>5365</v>
      </c>
    </row>
    <row r="3" spans="1:4" ht="25.5">
      <c r="A3" s="620">
        <v>110</v>
      </c>
      <c r="B3" s="301" t="s">
        <v>3345</v>
      </c>
      <c r="C3" s="301" t="s">
        <v>2295</v>
      </c>
      <c r="D3" s="97" t="s">
        <v>1154</v>
      </c>
    </row>
    <row r="4" spans="1:4" ht="153">
      <c r="A4" s="620"/>
      <c r="B4" s="300" t="s">
        <v>7473</v>
      </c>
      <c r="C4" s="300" t="s">
        <v>4143</v>
      </c>
      <c r="D4" s="300" t="s">
        <v>5306</v>
      </c>
    </row>
    <row r="5" spans="1:4" ht="38.25">
      <c r="A5" s="620">
        <v>115</v>
      </c>
      <c r="B5" s="301" t="s">
        <v>7474</v>
      </c>
      <c r="C5" s="301" t="s">
        <v>4144</v>
      </c>
      <c r="D5" s="301" t="s">
        <v>5307</v>
      </c>
    </row>
    <row r="6" spans="1:4" ht="51">
      <c r="A6" s="620"/>
      <c r="B6" s="300" t="s">
        <v>7475</v>
      </c>
      <c r="C6" s="300" t="s">
        <v>2379</v>
      </c>
      <c r="D6" s="300" t="s">
        <v>5308</v>
      </c>
    </row>
    <row r="7" spans="1:4" ht="38.25">
      <c r="A7" s="153">
        <v>119</v>
      </c>
      <c r="B7" s="30" t="s">
        <v>7476</v>
      </c>
      <c r="C7" s="30" t="s">
        <v>2380</v>
      </c>
      <c r="D7" s="30" t="s">
        <v>2237</v>
      </c>
    </row>
    <row r="8" spans="1:4">
      <c r="A8" s="620">
        <v>120</v>
      </c>
      <c r="B8" s="301" t="s">
        <v>7477</v>
      </c>
      <c r="C8" s="301" t="s">
        <v>2381</v>
      </c>
      <c r="D8" s="301" t="s">
        <v>2238</v>
      </c>
    </row>
    <row r="9" spans="1:4" ht="38.25">
      <c r="A9" s="620"/>
      <c r="B9" s="300" t="s">
        <v>7478</v>
      </c>
      <c r="C9" s="300" t="s">
        <v>1798</v>
      </c>
      <c r="D9" s="300" t="s">
        <v>2239</v>
      </c>
    </row>
    <row r="10" spans="1:4" ht="38.25">
      <c r="A10" s="620">
        <v>123</v>
      </c>
      <c r="B10" s="301" t="s">
        <v>7479</v>
      </c>
      <c r="C10" s="301" t="s">
        <v>1799</v>
      </c>
      <c r="D10" s="301" t="s">
        <v>2240</v>
      </c>
    </row>
    <row r="11" spans="1:4" ht="63.75">
      <c r="A11" s="620"/>
      <c r="B11" s="300" t="s">
        <v>1868</v>
      </c>
      <c r="C11" s="300" t="s">
        <v>1800</v>
      </c>
      <c r="D11" s="300" t="s">
        <v>5351</v>
      </c>
    </row>
    <row r="12" spans="1:4" ht="38.25">
      <c r="A12" s="620">
        <v>125</v>
      </c>
      <c r="B12" s="301" t="s">
        <v>3070</v>
      </c>
      <c r="C12" s="301" t="s">
        <v>917</v>
      </c>
      <c r="D12" s="301" t="s">
        <v>5352</v>
      </c>
    </row>
    <row r="13" spans="1:4" ht="63.75">
      <c r="A13" s="620"/>
      <c r="B13" s="300" t="s">
        <v>3071</v>
      </c>
      <c r="C13" s="300" t="s">
        <v>918</v>
      </c>
      <c r="D13" s="300" t="s">
        <v>5353</v>
      </c>
    </row>
    <row r="14" spans="1:4" ht="25.5">
      <c r="A14" s="620">
        <v>140</v>
      </c>
      <c r="B14" s="301" t="s">
        <v>3072</v>
      </c>
      <c r="C14" s="301" t="s">
        <v>919</v>
      </c>
      <c r="D14" s="301" t="s">
        <v>5354</v>
      </c>
    </row>
    <row r="15" spans="1:4" ht="102">
      <c r="A15" s="620"/>
      <c r="B15" s="300" t="s">
        <v>191</v>
      </c>
      <c r="C15" s="300" t="s">
        <v>1653</v>
      </c>
      <c r="D15" s="300" t="s">
        <v>5355</v>
      </c>
    </row>
    <row r="16" spans="1:4" ht="38.25">
      <c r="A16" s="620">
        <v>150</v>
      </c>
      <c r="B16" s="301" t="s">
        <v>3073</v>
      </c>
      <c r="C16" s="301" t="s">
        <v>6528</v>
      </c>
      <c r="D16" s="301" t="s">
        <v>2674</v>
      </c>
    </row>
    <row r="17" spans="1:4" ht="63.75">
      <c r="A17" s="620"/>
      <c r="B17" s="300" t="s">
        <v>3074</v>
      </c>
      <c r="C17" s="300" t="s">
        <v>5481</v>
      </c>
      <c r="D17" s="300" t="s">
        <v>2644</v>
      </c>
    </row>
    <row r="18" spans="1:4">
      <c r="A18" s="620">
        <v>200</v>
      </c>
      <c r="B18" s="301" t="s">
        <v>3075</v>
      </c>
      <c r="C18" s="301" t="s">
        <v>5482</v>
      </c>
      <c r="D18" s="301" t="s">
        <v>2645</v>
      </c>
    </row>
    <row r="19" spans="1:4" ht="114.75">
      <c r="A19" s="620"/>
      <c r="B19" s="300" t="s">
        <v>3724</v>
      </c>
      <c r="C19" s="300" t="s">
        <v>3890</v>
      </c>
      <c r="D19" s="300" t="s">
        <v>5548</v>
      </c>
    </row>
    <row r="20" spans="1:4" ht="25.5">
      <c r="A20" s="620">
        <v>218</v>
      </c>
      <c r="B20" s="301" t="s">
        <v>900</v>
      </c>
      <c r="C20" s="301" t="s">
        <v>3891</v>
      </c>
      <c r="D20" s="301" t="s">
        <v>5549</v>
      </c>
    </row>
    <row r="21" spans="1:4" ht="51">
      <c r="A21" s="620"/>
      <c r="B21" s="300" t="s">
        <v>3546</v>
      </c>
      <c r="C21" s="300" t="s">
        <v>5208</v>
      </c>
      <c r="D21" s="300"/>
    </row>
    <row r="22" spans="1:4">
      <c r="A22" s="153">
        <v>220</v>
      </c>
      <c r="B22" s="30" t="s">
        <v>3547</v>
      </c>
      <c r="C22" s="30" t="s">
        <v>5209</v>
      </c>
      <c r="D22" s="30" t="s">
        <v>5550</v>
      </c>
    </row>
    <row r="23" spans="1:4" ht="25.5">
      <c r="A23" s="620">
        <v>223</v>
      </c>
      <c r="B23" s="301" t="s">
        <v>3548</v>
      </c>
      <c r="C23" s="301" t="s">
        <v>5210</v>
      </c>
      <c r="D23" s="301" t="s">
        <v>1502</v>
      </c>
    </row>
    <row r="24" spans="1:4">
      <c r="A24" s="620"/>
      <c r="B24" s="300" t="s">
        <v>3549</v>
      </c>
      <c r="C24" s="300" t="s">
        <v>5211</v>
      </c>
      <c r="D24" s="300"/>
    </row>
    <row r="25" spans="1:4" ht="25.5">
      <c r="A25" s="620">
        <v>225</v>
      </c>
      <c r="B25" s="301" t="s">
        <v>3550</v>
      </c>
      <c r="C25" s="301" t="s">
        <v>3557</v>
      </c>
      <c r="D25" s="301" t="s">
        <v>1503</v>
      </c>
    </row>
    <row r="26" spans="1:4">
      <c r="A26" s="620"/>
      <c r="B26" s="300" t="s">
        <v>3549</v>
      </c>
      <c r="C26" s="300" t="s">
        <v>5211</v>
      </c>
      <c r="D26" s="300"/>
    </row>
    <row r="27" spans="1:4" ht="38.25">
      <c r="A27" s="620">
        <v>250</v>
      </c>
      <c r="B27" s="301" t="s">
        <v>3551</v>
      </c>
      <c r="C27" s="301" t="s">
        <v>4436</v>
      </c>
      <c r="D27" s="301" t="s">
        <v>1504</v>
      </c>
    </row>
    <row r="28" spans="1:4">
      <c r="A28" s="620"/>
      <c r="B28" s="300" t="s">
        <v>3549</v>
      </c>
      <c r="C28" s="300" t="s">
        <v>5211</v>
      </c>
      <c r="D28" s="300" t="s">
        <v>1505</v>
      </c>
    </row>
    <row r="29" spans="1:4" ht="25.5">
      <c r="A29" s="620">
        <v>300</v>
      </c>
      <c r="B29" s="301" t="s">
        <v>3552</v>
      </c>
      <c r="C29" s="301" t="s">
        <v>4437</v>
      </c>
      <c r="D29" s="301" t="s">
        <v>3116</v>
      </c>
    </row>
    <row r="30" spans="1:4" ht="25.5">
      <c r="A30" s="620"/>
      <c r="B30" s="300" t="s">
        <v>3553</v>
      </c>
      <c r="C30" s="300" t="s">
        <v>4438</v>
      </c>
      <c r="D30" s="300" t="s">
        <v>3115</v>
      </c>
    </row>
    <row r="31" spans="1:4">
      <c r="A31" s="620">
        <v>320</v>
      </c>
      <c r="B31" s="301" t="s">
        <v>3554</v>
      </c>
      <c r="C31" s="301" t="s">
        <v>124</v>
      </c>
      <c r="D31" s="301" t="s">
        <v>3117</v>
      </c>
    </row>
    <row r="32" spans="1:4" ht="51">
      <c r="A32" s="620"/>
      <c r="B32" s="300" t="s">
        <v>3555</v>
      </c>
      <c r="C32" s="300" t="s">
        <v>136</v>
      </c>
      <c r="D32" s="300" t="s">
        <v>3118</v>
      </c>
    </row>
    <row r="33" spans="1:6" ht="25.5">
      <c r="A33" s="620">
        <v>323</v>
      </c>
      <c r="B33" s="301" t="s">
        <v>3556</v>
      </c>
      <c r="C33" s="301" t="s">
        <v>4960</v>
      </c>
      <c r="D33" s="301" t="s">
        <v>1049</v>
      </c>
    </row>
    <row r="34" spans="1:6" ht="51">
      <c r="A34" s="620"/>
      <c r="B34" s="300" t="s">
        <v>6763</v>
      </c>
      <c r="C34" s="300" t="s">
        <v>1959</v>
      </c>
      <c r="D34" s="300" t="s">
        <v>5593</v>
      </c>
    </row>
    <row r="35" spans="1:6" ht="25.5">
      <c r="A35" s="620">
        <v>325</v>
      </c>
      <c r="B35" s="301" t="s">
        <v>6764</v>
      </c>
      <c r="C35" s="301" t="s">
        <v>3711</v>
      </c>
      <c r="D35" s="301" t="s">
        <v>5594</v>
      </c>
    </row>
    <row r="36" spans="1:6">
      <c r="A36" s="620"/>
      <c r="B36" s="300" t="s">
        <v>3549</v>
      </c>
      <c r="C36" s="300" t="s">
        <v>5211</v>
      </c>
      <c r="D36" s="300"/>
    </row>
    <row r="37" spans="1:6" ht="38.25">
      <c r="A37" s="620">
        <v>350</v>
      </c>
      <c r="B37" s="301" t="s">
        <v>3541</v>
      </c>
      <c r="C37" s="301" t="s">
        <v>2384</v>
      </c>
      <c r="D37" s="301" t="s">
        <v>3469</v>
      </c>
    </row>
    <row r="38" spans="1:6">
      <c r="A38" s="620"/>
      <c r="B38" s="300" t="s">
        <v>3549</v>
      </c>
      <c r="C38" s="300" t="s">
        <v>5211</v>
      </c>
      <c r="D38" s="300" t="s">
        <v>3470</v>
      </c>
    </row>
    <row r="39" spans="1:6" ht="25.5" customHeight="1">
      <c r="A39" s="153">
        <v>400</v>
      </c>
      <c r="B39" s="300" t="s">
        <v>623</v>
      </c>
      <c r="C39" s="300" t="s">
        <v>624</v>
      </c>
      <c r="D39" s="300" t="s">
        <v>625</v>
      </c>
    </row>
    <row r="40" spans="1:6" ht="76.5">
      <c r="A40" s="153">
        <v>420</v>
      </c>
      <c r="B40" s="30" t="s">
        <v>3519</v>
      </c>
      <c r="C40" s="30" t="s">
        <v>6383</v>
      </c>
      <c r="D40" s="43" t="s">
        <v>3520</v>
      </c>
    </row>
    <row r="41" spans="1:6">
      <c r="A41" s="253"/>
      <c r="B41" s="254"/>
      <c r="C41" s="254"/>
      <c r="D41" s="264"/>
    </row>
    <row r="42" spans="1:6" ht="78" customHeight="1">
      <c r="A42" s="587" t="s">
        <v>7879</v>
      </c>
      <c r="B42" s="609"/>
      <c r="C42" s="609"/>
      <c r="D42" s="609"/>
      <c r="E42" s="67"/>
      <c r="F42" s="67"/>
    </row>
    <row r="43" spans="1:6">
      <c r="A43" s="26"/>
    </row>
    <row r="44" spans="1:6">
      <c r="A44" s="125" t="s">
        <v>2857</v>
      </c>
    </row>
  </sheetData>
  <customSheetViews>
    <customSheetView guid="{F22148C6-D89D-4235-95CC-00E6DF924B45}" topLeftCell="A28">
      <selection sqref="A1:A2"/>
      <pageMargins left="0.19685039370078741" right="0.19685039370078741" top="0.98425196850393704" bottom="0.78740157480314965" header="0.51181102362204722" footer="0.19685039370078741"/>
      <pageSetup paperSize="9" orientation="landscape" r:id="rId1"/>
      <headerFooter alignWithMargins="0">
        <oddHeader>&amp;L&amp;"Verdana,Lihavoitu"&amp;12 0017 Tullikohtelu (etuuskohtelu) / Tullbehandling (förmånsbehandling) / Preference</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19">
    <mergeCell ref="A14:A15"/>
    <mergeCell ref="A16:A17"/>
    <mergeCell ref="A18:A19"/>
    <mergeCell ref="A1:A2"/>
    <mergeCell ref="A3:A4"/>
    <mergeCell ref="A5:A6"/>
    <mergeCell ref="A8:A9"/>
    <mergeCell ref="A10:A11"/>
    <mergeCell ref="A12:A13"/>
    <mergeCell ref="A20:A21"/>
    <mergeCell ref="A27:A28"/>
    <mergeCell ref="A29:A30"/>
    <mergeCell ref="A31:A32"/>
    <mergeCell ref="A42:D42"/>
    <mergeCell ref="A33:A34"/>
    <mergeCell ref="A35:A36"/>
    <mergeCell ref="A37:A38"/>
    <mergeCell ref="A23:A24"/>
    <mergeCell ref="A25:A26"/>
  </mergeCells>
  <phoneticPr fontId="1" type="noConversion"/>
  <hyperlinks>
    <hyperlink ref="A44" location="'Yhteenveto Sammandrag'!A1" display="Takaisin/Tillbaka/Back" xr:uid="{00000000-0004-0000-0700-000000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0017 Tullikohtelu (etuuskohtelu) / Tullbehandling (förmånsbehandling) / Preference</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7"/>
  <dimension ref="A1:J26"/>
  <sheetViews>
    <sheetView workbookViewId="0">
      <pane ySplit="3" topLeftCell="A4" activePane="bottomLeft" state="frozenSplit"/>
      <selection pane="bottomLeft" activeCell="I7" sqref="I7"/>
    </sheetView>
  </sheetViews>
  <sheetFormatPr defaultRowHeight="12.75"/>
  <cols>
    <col min="1" max="1" width="5.875" style="8" customWidth="1"/>
    <col min="2" max="4" width="25.625" style="2" customWidth="1"/>
    <col min="5" max="8" width="5.625" customWidth="1"/>
    <col min="9" max="9" width="20.625" customWidth="1"/>
    <col min="10" max="10" width="26.5" customWidth="1"/>
  </cols>
  <sheetData>
    <row r="1" spans="1:9" ht="97.5" customHeight="1">
      <c r="A1" s="282">
        <f>VLOOKUP('Etusivu Framsida'!$B$13,Makro,4,0)</f>
        <v>0</v>
      </c>
      <c r="B1" s="194"/>
      <c r="C1" s="194"/>
      <c r="D1" s="194"/>
      <c r="E1" s="621" t="s">
        <v>7296</v>
      </c>
      <c r="F1" s="622"/>
      <c r="G1" s="621" t="s">
        <v>7297</v>
      </c>
      <c r="H1" s="622"/>
      <c r="I1" s="195" t="s">
        <v>6821</v>
      </c>
    </row>
    <row r="2" spans="1:9">
      <c r="A2" s="193"/>
      <c r="B2" s="194"/>
      <c r="C2" s="194"/>
      <c r="D2" s="194"/>
      <c r="E2" s="623" t="s">
        <v>3214</v>
      </c>
      <c r="F2" s="623" t="s">
        <v>3215</v>
      </c>
      <c r="G2" s="623" t="s">
        <v>3214</v>
      </c>
      <c r="H2" s="623" t="s">
        <v>3842</v>
      </c>
      <c r="I2" s="196"/>
    </row>
    <row r="3" spans="1:9">
      <c r="A3" s="193"/>
      <c r="E3" s="624"/>
      <c r="F3" s="624"/>
      <c r="G3" s="624"/>
      <c r="H3" s="624"/>
      <c r="I3" s="196"/>
    </row>
    <row r="4" spans="1:9">
      <c r="A4" s="193"/>
      <c r="B4" s="244" t="s">
        <v>3950</v>
      </c>
      <c r="C4" s="244" t="s">
        <v>3951</v>
      </c>
      <c r="D4" s="244" t="s">
        <v>3952</v>
      </c>
      <c r="E4" s="390"/>
      <c r="F4" s="391"/>
      <c r="G4" s="391"/>
      <c r="H4" s="391"/>
      <c r="I4" s="196"/>
    </row>
    <row r="5" spans="1:9">
      <c r="A5" s="197" t="s">
        <v>7231</v>
      </c>
      <c r="B5" s="302" t="s">
        <v>7226</v>
      </c>
      <c r="C5" s="302" t="s">
        <v>4870</v>
      </c>
      <c r="D5" s="302" t="s">
        <v>3937</v>
      </c>
      <c r="E5" s="198" t="s">
        <v>7229</v>
      </c>
      <c r="F5" s="198" t="s">
        <v>7229</v>
      </c>
      <c r="G5" s="198" t="s">
        <v>7229</v>
      </c>
      <c r="H5" s="198" t="s">
        <v>7229</v>
      </c>
      <c r="I5" s="199"/>
    </row>
    <row r="6" spans="1:9" ht="63.75">
      <c r="A6" s="200" t="s">
        <v>7412</v>
      </c>
      <c r="B6" s="203" t="s">
        <v>4869</v>
      </c>
      <c r="C6" s="302" t="s">
        <v>4868</v>
      </c>
      <c r="D6" s="302" t="s">
        <v>3983</v>
      </c>
      <c r="E6" s="198" t="s">
        <v>7229</v>
      </c>
      <c r="F6" s="198" t="s">
        <v>7229</v>
      </c>
      <c r="G6" s="198" t="s">
        <v>7229</v>
      </c>
      <c r="H6" s="198" t="s">
        <v>7229</v>
      </c>
      <c r="I6" s="207"/>
    </row>
    <row r="7" spans="1:9" ht="25.5">
      <c r="A7" s="507" t="s">
        <v>4077</v>
      </c>
      <c r="B7" s="508" t="s">
        <v>5922</v>
      </c>
      <c r="C7" s="509" t="s">
        <v>3530</v>
      </c>
      <c r="D7" s="509" t="s">
        <v>3061</v>
      </c>
      <c r="E7" s="336"/>
      <c r="F7" s="336" t="s">
        <v>7229</v>
      </c>
      <c r="G7" s="336"/>
      <c r="H7" s="336"/>
      <c r="I7" s="510" t="s">
        <v>8815</v>
      </c>
    </row>
    <row r="8" spans="1:9" ht="25.5">
      <c r="A8" s="245"/>
      <c r="B8" s="304" t="s">
        <v>3953</v>
      </c>
      <c r="C8" s="305" t="s">
        <v>3954</v>
      </c>
      <c r="D8" s="305" t="s">
        <v>2931</v>
      </c>
      <c r="E8" s="287" t="s">
        <v>2735</v>
      </c>
      <c r="F8" s="287" t="s">
        <v>2735</v>
      </c>
      <c r="G8" s="287" t="s">
        <v>2735</v>
      </c>
      <c r="H8" s="287" t="s">
        <v>2735</v>
      </c>
      <c r="I8" s="246"/>
    </row>
    <row r="9" spans="1:9">
      <c r="A9" s="197" t="s">
        <v>7228</v>
      </c>
      <c r="B9" s="302" t="s">
        <v>7232</v>
      </c>
      <c r="C9" s="302" t="s">
        <v>2422</v>
      </c>
      <c r="D9" s="302" t="s">
        <v>3069</v>
      </c>
      <c r="E9" s="336" t="s">
        <v>7229</v>
      </c>
      <c r="F9" s="336" t="s">
        <v>7229</v>
      </c>
      <c r="G9" s="198" t="s">
        <v>7229</v>
      </c>
      <c r="H9" s="198" t="s">
        <v>7229</v>
      </c>
      <c r="I9" s="203"/>
    </row>
    <row r="10" spans="1:9" ht="51">
      <c r="A10" s="205" t="s">
        <v>7410</v>
      </c>
      <c r="B10" s="248" t="s">
        <v>4866</v>
      </c>
      <c r="C10" s="248" t="s">
        <v>4867</v>
      </c>
      <c r="D10" s="248" t="s">
        <v>4820</v>
      </c>
      <c r="E10" s="206" t="s">
        <v>7229</v>
      </c>
      <c r="F10" s="206" t="s">
        <v>7229</v>
      </c>
      <c r="G10" s="206"/>
      <c r="H10" s="206"/>
      <c r="I10" s="207"/>
    </row>
    <row r="11" spans="1:9" ht="63.75">
      <c r="A11" s="200" t="s">
        <v>5755</v>
      </c>
      <c r="B11" s="203" t="s">
        <v>4871</v>
      </c>
      <c r="C11" s="302" t="s">
        <v>2937</v>
      </c>
      <c r="D11" s="302" t="s">
        <v>3059</v>
      </c>
      <c r="E11" s="198"/>
      <c r="F11" s="336" t="s">
        <v>7229</v>
      </c>
      <c r="G11" s="198" t="s">
        <v>7229</v>
      </c>
      <c r="H11" s="198" t="s">
        <v>7229</v>
      </c>
      <c r="I11" s="207"/>
    </row>
    <row r="12" spans="1:9" ht="76.5">
      <c r="A12" s="208" t="s">
        <v>4084</v>
      </c>
      <c r="B12" s="303" t="s">
        <v>3947</v>
      </c>
      <c r="C12" s="248" t="s">
        <v>3948</v>
      </c>
      <c r="D12" s="248" t="s">
        <v>3949</v>
      </c>
      <c r="E12" s="206"/>
      <c r="F12" s="206" t="s">
        <v>7229</v>
      </c>
      <c r="G12" s="206"/>
      <c r="H12" s="206"/>
      <c r="I12" s="207"/>
    </row>
    <row r="13" spans="1:9" ht="38.25">
      <c r="A13" s="202" t="s">
        <v>5212</v>
      </c>
      <c r="B13" s="203" t="s">
        <v>5213</v>
      </c>
      <c r="C13" s="302" t="s">
        <v>3980</v>
      </c>
      <c r="D13" s="302" t="s">
        <v>1106</v>
      </c>
      <c r="E13" s="198"/>
      <c r="F13" s="198"/>
      <c r="G13" s="198"/>
      <c r="H13" s="198" t="s">
        <v>7229</v>
      </c>
      <c r="I13" s="199"/>
    </row>
    <row r="14" spans="1:9" ht="38.25">
      <c r="A14" s="202" t="s">
        <v>5214</v>
      </c>
      <c r="B14" s="203" t="s">
        <v>5215</v>
      </c>
      <c r="C14" s="302" t="s">
        <v>3981</v>
      </c>
      <c r="D14" s="302" t="s">
        <v>1107</v>
      </c>
      <c r="E14" s="198"/>
      <c r="F14" s="198"/>
      <c r="G14" s="198"/>
      <c r="H14" s="198" t="s">
        <v>7229</v>
      </c>
      <c r="I14" s="199"/>
    </row>
    <row r="15" spans="1:9" ht="25.5">
      <c r="A15" s="247"/>
      <c r="B15" s="306" t="s">
        <v>2932</v>
      </c>
      <c r="C15" s="307" t="s">
        <v>2933</v>
      </c>
      <c r="D15" s="307" t="s">
        <v>2934</v>
      </c>
      <c r="E15" s="288" t="s">
        <v>2735</v>
      </c>
      <c r="F15" s="288" t="s">
        <v>2735</v>
      </c>
      <c r="G15" s="288" t="s">
        <v>2735</v>
      </c>
      <c r="H15" s="288" t="s">
        <v>2735</v>
      </c>
      <c r="I15" s="246"/>
    </row>
    <row r="16" spans="1:9" ht="51">
      <c r="A16" s="197" t="s">
        <v>7229</v>
      </c>
      <c r="B16" s="302" t="s">
        <v>4872</v>
      </c>
      <c r="C16" s="302" t="s">
        <v>3936</v>
      </c>
      <c r="D16" s="302" t="s">
        <v>3935</v>
      </c>
      <c r="E16" s="336" t="s">
        <v>7229</v>
      </c>
      <c r="F16" s="201"/>
      <c r="G16" s="198" t="s">
        <v>7229</v>
      </c>
      <c r="H16" s="198" t="s">
        <v>7229</v>
      </c>
      <c r="I16" s="203"/>
    </row>
    <row r="17" spans="1:10" ht="51">
      <c r="A17" s="205" t="s">
        <v>5036</v>
      </c>
      <c r="B17" s="248" t="s">
        <v>5141</v>
      </c>
      <c r="C17" s="248" t="s">
        <v>3944</v>
      </c>
      <c r="D17" s="248" t="s">
        <v>3945</v>
      </c>
      <c r="E17" s="209"/>
      <c r="F17" s="209" t="s">
        <v>7229</v>
      </c>
      <c r="G17" s="206"/>
      <c r="H17" s="206"/>
      <c r="I17" s="207"/>
    </row>
    <row r="18" spans="1:10" ht="25.5">
      <c r="A18" s="197" t="s">
        <v>7230</v>
      </c>
      <c r="B18" s="302" t="s">
        <v>7227</v>
      </c>
      <c r="C18" s="302" t="s">
        <v>5921</v>
      </c>
      <c r="D18" s="302" t="s">
        <v>3060</v>
      </c>
      <c r="E18" s="198" t="s">
        <v>7229</v>
      </c>
      <c r="F18" s="198" t="s">
        <v>7229</v>
      </c>
      <c r="G18" s="198" t="s">
        <v>7229</v>
      </c>
      <c r="H18" s="198" t="s">
        <v>7229</v>
      </c>
      <c r="I18" s="199"/>
    </row>
    <row r="19" spans="1:10" ht="38.25">
      <c r="A19" s="202" t="s">
        <v>5216</v>
      </c>
      <c r="B19" s="203" t="s">
        <v>5217</v>
      </c>
      <c r="C19" s="302" t="s">
        <v>3982</v>
      </c>
      <c r="D19" s="302" t="s">
        <v>1108</v>
      </c>
      <c r="E19" s="198"/>
      <c r="F19" s="198"/>
      <c r="G19" s="198"/>
      <c r="H19" s="198" t="s">
        <v>7229</v>
      </c>
      <c r="I19" s="199"/>
    </row>
    <row r="20" spans="1:10" ht="38.25">
      <c r="A20" s="202" t="s">
        <v>5218</v>
      </c>
      <c r="B20" s="203" t="s">
        <v>1085</v>
      </c>
      <c r="C20" s="302" t="s">
        <v>3976</v>
      </c>
      <c r="D20" s="302" t="s">
        <v>1109</v>
      </c>
      <c r="E20" s="198"/>
      <c r="F20" s="198"/>
      <c r="G20" s="198"/>
      <c r="H20" s="198" t="s">
        <v>7229</v>
      </c>
      <c r="I20" s="199"/>
    </row>
    <row r="21" spans="1:10" ht="38.25">
      <c r="A21" s="202" t="s">
        <v>1086</v>
      </c>
      <c r="B21" s="203" t="s">
        <v>1323</v>
      </c>
      <c r="C21" s="302" t="s">
        <v>4408</v>
      </c>
      <c r="D21" s="302" t="s">
        <v>1110</v>
      </c>
      <c r="E21" s="198"/>
      <c r="F21" s="204" t="s">
        <v>7229</v>
      </c>
      <c r="G21" s="198"/>
      <c r="H21" s="198" t="s">
        <v>7229</v>
      </c>
      <c r="I21" s="207"/>
    </row>
    <row r="22" spans="1:10" ht="38.25">
      <c r="A22" s="202" t="s">
        <v>1324</v>
      </c>
      <c r="B22" s="203" t="s">
        <v>1325</v>
      </c>
      <c r="C22" s="302" t="s">
        <v>4407</v>
      </c>
      <c r="D22" s="302" t="s">
        <v>1911</v>
      </c>
      <c r="E22" s="198"/>
      <c r="F22" s="198"/>
      <c r="G22" s="198"/>
      <c r="H22" s="198" t="s">
        <v>7229</v>
      </c>
      <c r="I22" s="199"/>
    </row>
    <row r="23" spans="1:10">
      <c r="A23" s="24"/>
      <c r="B23" s="18"/>
      <c r="C23" s="18"/>
      <c r="D23" s="18"/>
    </row>
    <row r="24" spans="1:10" ht="65.25" customHeight="1">
      <c r="A24" s="587" t="s">
        <v>7879</v>
      </c>
      <c r="B24" s="609"/>
      <c r="C24" s="609"/>
      <c r="D24" s="609"/>
      <c r="E24" s="609"/>
      <c r="F24" s="609"/>
      <c r="G24" s="609"/>
      <c r="H24" s="609"/>
      <c r="I24" s="609"/>
      <c r="J24" s="67"/>
    </row>
    <row r="25" spans="1:10">
      <c r="A25" s="24"/>
      <c r="B25" s="18"/>
      <c r="C25" s="18"/>
      <c r="D25" s="18"/>
    </row>
    <row r="26" spans="1:10">
      <c r="A26" s="125" t="s">
        <v>2857</v>
      </c>
      <c r="B26" s="18"/>
      <c r="C26" s="18"/>
      <c r="D26" s="18"/>
    </row>
  </sheetData>
  <customSheetViews>
    <customSheetView guid="{F22148C6-D89D-4235-95CC-00E6DF924B45}">
      <pane ySplit="3" topLeftCell="A25" activePane="bottomLeft" state="frozenSplit"/>
      <selection pane="bottomLeft" activeCell="A2" sqref="A2"/>
      <pageMargins left="0.19685039370078741" right="0.19685039370078741" top="0.98425196850393704" bottom="0.78740157480314965" header="0.51181102362204722" footer="0.19685039370078741"/>
      <pageSetup paperSize="9" orientation="landscape" r:id="rId1"/>
      <headerFooter alignWithMargins="0">
        <oddHeader>&amp;L&amp;"Verdana,Lihavoitu"&amp;12 0023 Ilmoitus / Deklaration /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customSheetView>
  </customSheetViews>
  <mergeCells count="7">
    <mergeCell ref="A24:I24"/>
    <mergeCell ref="E1:F1"/>
    <mergeCell ref="G1:H1"/>
    <mergeCell ref="E2:E3"/>
    <mergeCell ref="F2:F3"/>
    <mergeCell ref="G2:G3"/>
    <mergeCell ref="H2:H3"/>
  </mergeCells>
  <phoneticPr fontId="1" type="noConversion"/>
  <hyperlinks>
    <hyperlink ref="A20" location="'Yhteenveto Sammandrag'!A1" display="Takaisin/Tillbaka/Back" xr:uid="{00000000-0004-0000-0800-000000000000}"/>
    <hyperlink ref="A26" location="'Yhteenveto Sammandrag'!A1" display="Takaisin/Tillbaka/Back" xr:uid="{00000000-0004-0000-0800-000001000000}"/>
  </hyperlinks>
  <pageMargins left="0.19685039370078741" right="0.19685039370078741" top="0.98425196850393704" bottom="0.78740157480314965" header="0.51181102362204722" footer="0.19685039370078741"/>
  <pageSetup paperSize="9" orientation="landscape" r:id="rId2"/>
  <headerFooter alignWithMargins="0">
    <oddHeader>&amp;L&amp;"Verdana,Lihavoitu"&amp;12 0023 Ilmoitus / Deklaration / Declaration</oddHeader>
    <oddFooter>&amp;L© Tullihallitus
Tullstyrelsen
National Board of Customs, Finland&amp;CTulli-ilmoituksilla käytettävät koodit
Koderna för ifyllande av tulldeklarationer
Codes to be used for filling in customs declarations&amp;R13.8.2009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44</vt:i4>
      </vt:variant>
      <vt:variant>
        <vt:lpstr>Nimetyt alueet</vt:lpstr>
      </vt:variant>
      <vt:variant>
        <vt:i4>11</vt:i4>
      </vt:variant>
    </vt:vector>
  </HeadingPairs>
  <TitlesOfParts>
    <vt:vector size="55" baseType="lpstr">
      <vt:lpstr>Etusivu Framsida</vt:lpstr>
      <vt:lpstr>Yhteenveto Sammandrag</vt:lpstr>
      <vt:lpstr>Koodi</vt:lpstr>
      <vt:lpstr>0006</vt:lpstr>
      <vt:lpstr>0012</vt:lpstr>
      <vt:lpstr>0013</vt:lpstr>
      <vt:lpstr>0015</vt:lpstr>
      <vt:lpstr>0017</vt:lpstr>
      <vt:lpstr>0023</vt:lpstr>
      <vt:lpstr>0024</vt:lpstr>
      <vt:lpstr>0027</vt:lpstr>
      <vt:lpstr>0034</vt:lpstr>
      <vt:lpstr>0036</vt:lpstr>
      <vt:lpstr>0038</vt:lpstr>
      <vt:lpstr>0041</vt:lpstr>
      <vt:lpstr>0051</vt:lpstr>
      <vt:lpstr>0058</vt:lpstr>
      <vt:lpstr>0075</vt:lpstr>
      <vt:lpstr>0079</vt:lpstr>
      <vt:lpstr>0081</vt:lpstr>
      <vt:lpstr>0093</vt:lpstr>
      <vt:lpstr>0095</vt:lpstr>
      <vt:lpstr>0096</vt:lpstr>
      <vt:lpstr>0114</vt:lpstr>
      <vt:lpstr>0121</vt:lpstr>
      <vt:lpstr>0123</vt:lpstr>
      <vt:lpstr>0124</vt:lpstr>
      <vt:lpstr>0127</vt:lpstr>
      <vt:lpstr>0128</vt:lpstr>
      <vt:lpstr>0129</vt:lpstr>
      <vt:lpstr>0133</vt:lpstr>
      <vt:lpstr>0145</vt:lpstr>
      <vt:lpstr>0147</vt:lpstr>
      <vt:lpstr>0150</vt:lpstr>
      <vt:lpstr>0151</vt:lpstr>
      <vt:lpstr>0187</vt:lpstr>
      <vt:lpstr>0327</vt:lpstr>
      <vt:lpstr>0402</vt:lpstr>
      <vt:lpstr>0421</vt:lpstr>
      <vt:lpstr>1770</vt:lpstr>
      <vt:lpstr>9994</vt:lpstr>
      <vt:lpstr>9995</vt:lpstr>
      <vt:lpstr>9998</vt:lpstr>
      <vt:lpstr>9999</vt:lpstr>
      <vt:lpstr>Luettelo</vt:lpstr>
      <vt:lpstr>Makro</vt:lpstr>
      <vt:lpstr>'9994'!OLE_LINK1</vt:lpstr>
      <vt:lpstr>'0006'!Tulostusotsikot</vt:lpstr>
      <vt:lpstr>'0015'!Tulostusotsikot</vt:lpstr>
      <vt:lpstr>'0023'!Tulostusotsikot</vt:lpstr>
      <vt:lpstr>'0027'!Tulostusotsikot</vt:lpstr>
      <vt:lpstr>'0079'!Tulostusotsikot</vt:lpstr>
      <vt:lpstr>'0129'!Tulostusotsikot</vt:lpstr>
      <vt:lpstr>'0151'!Tulostusotsikot</vt:lpstr>
      <vt:lpstr>'Yhteenveto Sammandrag'!Tulostusotsikot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2023-09-22T06:05:31Z</dcterms:created>
  <dcterms:modified xsi:type="dcterms:W3CDTF">2025-10-22T08:25:25Z</dcterms:modified>
</cp:coreProperties>
</file>